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ileserver2\fs\!Документация и информация!\Платные услуги\"/>
    </mc:Choice>
  </mc:AlternateContent>
  <xr:revisionPtr revIDLastSave="0" documentId="13_ncr:1_{882B3DE5-819C-4546-A727-266386C8A430}" xr6:coauthVersionLast="36" xr6:coauthVersionMax="36" xr10:uidLastSave="{00000000-0000-0000-0000-000000000000}"/>
  <bookViews>
    <workbookView xWindow="195" yWindow="855" windowWidth="19140" windowHeight="6900" tabRatio="871" xr2:uid="{00000000-000D-0000-FFFF-FFFF00000000}"/>
  </bookViews>
  <sheets>
    <sheet name="Титульный" sheetId="1" r:id="rId1"/>
    <sheet name="Консультации" sheetId="3" r:id="rId2"/>
    <sheet name="Мед осмотры" sheetId="4" r:id="rId3"/>
    <sheet name="УЗИ" sheetId="6" r:id="rId4"/>
    <sheet name="Функцион иссл-я" sheetId="7" r:id="rId5"/>
    <sheet name="Лаборатор" sheetId="8" r:id="rId6"/>
    <sheet name="Рентген КТ МРТ" sheetId="9" r:id="rId7"/>
    <sheet name="ФГС" sheetId="18" r:id="rId8"/>
    <sheet name="Физиотерап" sheetId="10" r:id="rId9"/>
    <sheet name="Госпитализация" sheetId="11" r:id="rId10"/>
    <sheet name="Дневной стац" sheetId="12" r:id="rId11"/>
    <sheet name="Наркоз" sheetId="13" r:id="rId12"/>
    <sheet name="Сервис" sheetId="14" r:id="rId13"/>
    <sheet name="Патанатомия" sheetId="15" r:id="rId14"/>
    <sheet name="Разное" sheetId="16" r:id="rId15"/>
  </sheets>
  <definedNames>
    <definedName name="_xlnm._FilterDatabase" localSheetId="9" hidden="1">Госпитализация!$A$5:$F$82</definedName>
    <definedName name="_xlnm._FilterDatabase" localSheetId="10" hidden="1">'Дневной стац'!$A$5:$F$82</definedName>
    <definedName name="_xlnm._FilterDatabase" localSheetId="5" hidden="1">Лаборатор!$A$4:$I$244</definedName>
    <definedName name="_xlnm._FilterDatabase" localSheetId="3" hidden="1">УЗИ!$A$5:$H$50</definedName>
    <definedName name="_xlnm._FilterDatabase" localSheetId="4" hidden="1">'Функцион иссл-я'!$A$5:$H$19</definedName>
  </definedNames>
  <calcPr calcId="191029"/>
</workbook>
</file>

<file path=xl/calcChain.xml><?xml version="1.0" encoding="utf-8"?>
<calcChain xmlns="http://schemas.openxmlformats.org/spreadsheetml/2006/main">
  <c r="F226" i="8" l="1"/>
  <c r="F217" i="8"/>
  <c r="F50" i="6" l="1"/>
  <c r="F49" i="6"/>
  <c r="F48" i="6"/>
  <c r="F47" i="6"/>
  <c r="F7" i="12" l="1"/>
  <c r="E47" i="18"/>
  <c r="E36" i="18"/>
  <c r="E24" i="18"/>
  <c r="E15" i="18" l="1"/>
  <c r="F52" i="12" l="1"/>
  <c r="F35" i="12"/>
  <c r="F21" i="12"/>
  <c r="F221" i="4"/>
  <c r="F213" i="4"/>
  <c r="F209" i="4"/>
  <c r="F198" i="4"/>
  <c r="F182" i="4"/>
  <c r="F166" i="4"/>
  <c r="F149" i="4"/>
  <c r="F130" i="4"/>
  <c r="F124" i="4"/>
  <c r="F119" i="4"/>
  <c r="F113" i="4"/>
  <c r="F104" i="4"/>
  <c r="F89" i="4"/>
  <c r="F83" i="4"/>
  <c r="F68" i="4"/>
  <c r="F51" i="4"/>
  <c r="F42" i="4"/>
  <c r="F36" i="4"/>
  <c r="F25" i="4"/>
  <c r="F13" i="4"/>
  <c r="F7" i="4"/>
</calcChain>
</file>

<file path=xl/sharedStrings.xml><?xml version="1.0" encoding="utf-8"?>
<sst xmlns="http://schemas.openxmlformats.org/spreadsheetml/2006/main" count="5778" uniqueCount="3194">
  <si>
    <t>УТВЕРЖДАЮ</t>
  </si>
  <si>
    <t>______________О.О.Галахова</t>
  </si>
  <si>
    <t>Код прейск</t>
  </si>
  <si>
    <t>Код                                 услуги</t>
  </si>
  <si>
    <t>Наименование услуги (работы)</t>
  </si>
  <si>
    <t xml:space="preserve">Отражение в кассовом чеке </t>
  </si>
  <si>
    <t xml:space="preserve">Наименование единицы услуги (работы) </t>
  </si>
  <si>
    <t xml:space="preserve">Цена услуги (работы) </t>
  </si>
  <si>
    <t>КОНСУЛЬТАТИВНЫЕ УСЛУГИ</t>
  </si>
  <si>
    <t>4.1.</t>
  </si>
  <si>
    <t>Педиатр</t>
  </si>
  <si>
    <t>1</t>
  </si>
  <si>
    <t>4.1.1.</t>
  </si>
  <si>
    <t>Консультация, врач-педиатр</t>
  </si>
  <si>
    <t>Конс педиатр</t>
  </si>
  <si>
    <t>1 консультация</t>
  </si>
  <si>
    <t>2</t>
  </si>
  <si>
    <t>4.1.2.</t>
  </si>
  <si>
    <t>П конс педиатр</t>
  </si>
  <si>
    <t>3</t>
  </si>
  <si>
    <t>4.1.3.</t>
  </si>
  <si>
    <t>Конс З отд педиатр</t>
  </si>
  <si>
    <t>4</t>
  </si>
  <si>
    <t>4.1.4.</t>
  </si>
  <si>
    <t>П конс З отд педиатр</t>
  </si>
  <si>
    <t>5</t>
  </si>
  <si>
    <t>4.1.5.</t>
  </si>
  <si>
    <t xml:space="preserve">Руководитель Самарского областного центра по лечению муковисцидоза, врач-педиатр </t>
  </si>
  <si>
    <t>Конс РЦ муковисцид</t>
  </si>
  <si>
    <t>6</t>
  </si>
  <si>
    <t>4.1.6.</t>
  </si>
  <si>
    <t>7</t>
  </si>
  <si>
    <t>4.1.7.</t>
  </si>
  <si>
    <t>Осмотр педиатр</t>
  </si>
  <si>
    <t>1 осмотр</t>
  </si>
  <si>
    <t>4.2</t>
  </si>
  <si>
    <t>Детский хирург</t>
  </si>
  <si>
    <t>8</t>
  </si>
  <si>
    <t>4.2.1.</t>
  </si>
  <si>
    <t>Конс д-хирург</t>
  </si>
  <si>
    <t>9</t>
  </si>
  <si>
    <t>4.2.2.</t>
  </si>
  <si>
    <t>П конс д-хирург</t>
  </si>
  <si>
    <t>10</t>
  </si>
  <si>
    <t>4.2.3.</t>
  </si>
  <si>
    <t>Конс РЦ хирург</t>
  </si>
  <si>
    <t>11</t>
  </si>
  <si>
    <t>4.2.4.</t>
  </si>
  <si>
    <t>П конс РЦ хирург</t>
  </si>
  <si>
    <t>12</t>
  </si>
  <si>
    <t>4.2.5.</t>
  </si>
  <si>
    <t>Осмотр, хирург</t>
  </si>
  <si>
    <t>Осмотр хирург</t>
  </si>
  <si>
    <t>4.3.</t>
  </si>
  <si>
    <t>Оториноларинголог (ЛОР)</t>
  </si>
  <si>
    <t>13</t>
  </si>
  <si>
    <t>4.3.1.</t>
  </si>
  <si>
    <t>Конс ЛОР</t>
  </si>
  <si>
    <t>14</t>
  </si>
  <si>
    <t>4.3.2.</t>
  </si>
  <si>
    <t>П конс ЛОР</t>
  </si>
  <si>
    <t>15</t>
  </si>
  <si>
    <t>4.3.3.</t>
  </si>
  <si>
    <t>Конс Зав отд ЛОР</t>
  </si>
  <si>
    <t>16</t>
  </si>
  <si>
    <t>4.3.4.</t>
  </si>
  <si>
    <t>Повт конс Зав ЛОР</t>
  </si>
  <si>
    <t>17</t>
  </si>
  <si>
    <t>4.3.5.</t>
  </si>
  <si>
    <t>Осмотр,  оториноларинголог</t>
  </si>
  <si>
    <t>Осмотр ЛОР</t>
  </si>
  <si>
    <t>4.4.</t>
  </si>
  <si>
    <t>Невролог</t>
  </si>
  <si>
    <t>18</t>
  </si>
  <si>
    <t>4.4.1.</t>
  </si>
  <si>
    <t>Консультация, врач-невролог</t>
  </si>
  <si>
    <t>Конс невролог</t>
  </si>
  <si>
    <t>19</t>
  </si>
  <si>
    <t>4.4.2.</t>
  </si>
  <si>
    <t>П конс невролог</t>
  </si>
  <si>
    <t>20</t>
  </si>
  <si>
    <t>4.4.3.</t>
  </si>
  <si>
    <t>Консультация заведующего отделением, врач-невролог</t>
  </si>
  <si>
    <t>Конс З отд невролог</t>
  </si>
  <si>
    <t>21</t>
  </si>
  <si>
    <t>4.4.4.</t>
  </si>
  <si>
    <t>Повторная консультация заведующего отделением, врач-невролог</t>
  </si>
  <si>
    <t>П конс З отд невро</t>
  </si>
  <si>
    <t>22</t>
  </si>
  <si>
    <t>4.4.5.</t>
  </si>
  <si>
    <t>Осмотр невролог</t>
  </si>
  <si>
    <t>4.5</t>
  </si>
  <si>
    <t>Гастроэнтеролог</t>
  </si>
  <si>
    <t>23</t>
  </si>
  <si>
    <t>4.5.1.</t>
  </si>
  <si>
    <t>Консультация, врач-гастроэнтеролог</t>
  </si>
  <si>
    <t>Конс гастроэнтеролог</t>
  </si>
  <si>
    <t>24</t>
  </si>
  <si>
    <t>4.5.2.</t>
  </si>
  <si>
    <t>П конс гастроэнтер</t>
  </si>
  <si>
    <t>25</t>
  </si>
  <si>
    <t>4.5.3.</t>
  </si>
  <si>
    <t>Конс РЦ гастро</t>
  </si>
  <si>
    <t>26</t>
  </si>
  <si>
    <t>4.5.4.</t>
  </si>
  <si>
    <t>П конс РЦ гастро</t>
  </si>
  <si>
    <t>27</t>
  </si>
  <si>
    <t>4.5.5.</t>
  </si>
  <si>
    <t>Осмотр гастро</t>
  </si>
  <si>
    <t>1 обслед-е</t>
  </si>
  <si>
    <t>4.6.</t>
  </si>
  <si>
    <t>Пульмонолог</t>
  </si>
  <si>
    <t>30</t>
  </si>
  <si>
    <t>4.6.1.</t>
  </si>
  <si>
    <t>Консультация, врач-пульмонолог</t>
  </si>
  <si>
    <t>Конс пульмонолог</t>
  </si>
  <si>
    <t>31</t>
  </si>
  <si>
    <t>4.6.2.</t>
  </si>
  <si>
    <t>П конс пульмонолог</t>
  </si>
  <si>
    <t>32</t>
  </si>
  <si>
    <t>4.6.3.</t>
  </si>
  <si>
    <t xml:space="preserve">Консультация заведующего отделением, врач-пульмонолог </t>
  </si>
  <si>
    <t>Конс З отд пульмо</t>
  </si>
  <si>
    <t>33</t>
  </si>
  <si>
    <t>4.6.4.</t>
  </si>
  <si>
    <t>Повторная консультация заведующего отделением, врач-пульмонолог</t>
  </si>
  <si>
    <t>П конс З отд пульмо</t>
  </si>
  <si>
    <t>4.7.</t>
  </si>
  <si>
    <t>Эндокринолог</t>
  </si>
  <si>
    <t>34</t>
  </si>
  <si>
    <t>4.7.1.</t>
  </si>
  <si>
    <t>Консультация, врач-детский эндокринолог</t>
  </si>
  <si>
    <t>Конс эндокринолог</t>
  </si>
  <si>
    <t>35</t>
  </si>
  <si>
    <t>4.7.2.</t>
  </si>
  <si>
    <t>П конс эндокринолог</t>
  </si>
  <si>
    <t>36</t>
  </si>
  <si>
    <t>4.7.3.</t>
  </si>
  <si>
    <t>Конс РЦ эндокрин</t>
  </si>
  <si>
    <t>37</t>
  </si>
  <si>
    <t>4.7.4.</t>
  </si>
  <si>
    <t>П конс РЦ эндокрин</t>
  </si>
  <si>
    <t>38</t>
  </si>
  <si>
    <t>4.7.5.</t>
  </si>
  <si>
    <t>Осмотр эндокрин</t>
  </si>
  <si>
    <t>4.8.</t>
  </si>
  <si>
    <t>Аллерголог-иммунолог</t>
  </si>
  <si>
    <t>39</t>
  </si>
  <si>
    <t>4.8.1.</t>
  </si>
  <si>
    <t>Консультация, врач- аллерголог-иммунолог</t>
  </si>
  <si>
    <t>Конс алл-иммунолог</t>
  </si>
  <si>
    <t>40</t>
  </si>
  <si>
    <t>4.8.2.</t>
  </si>
  <si>
    <t>П конс алл-имм</t>
  </si>
  <si>
    <t>4.9.</t>
  </si>
  <si>
    <t>Неонатолог</t>
  </si>
  <si>
    <t>41</t>
  </si>
  <si>
    <t>4.9.1.</t>
  </si>
  <si>
    <t>Консультация, врач-неонатолог</t>
  </si>
  <si>
    <t>Конс неонатолог</t>
  </si>
  <si>
    <t>42</t>
  </si>
  <si>
    <t>4.9.2.</t>
  </si>
  <si>
    <t xml:space="preserve">Врач-неонатолог, повторная консультация </t>
  </si>
  <si>
    <t>П конс неонатолог</t>
  </si>
  <si>
    <t>43</t>
  </si>
  <si>
    <t>4.9.3.</t>
  </si>
  <si>
    <t>Консультация, заведующего отделением, врач-неонатолог</t>
  </si>
  <si>
    <t>Конс З отд неонат</t>
  </si>
  <si>
    <t>44</t>
  </si>
  <si>
    <t>4.9.4.</t>
  </si>
  <si>
    <t>45</t>
  </si>
  <si>
    <t>4.9.5.</t>
  </si>
  <si>
    <t>Заведующий отделением, руководитель Областного центра перинатального поражения ЦНС, врач-неонатолог</t>
  </si>
  <si>
    <t>Конс РЦ неонат</t>
  </si>
  <si>
    <t>46</t>
  </si>
  <si>
    <t>4.9.6.</t>
  </si>
  <si>
    <t>П конс РЦ неонат</t>
  </si>
  <si>
    <t>47</t>
  </si>
  <si>
    <t>4.9.7.</t>
  </si>
  <si>
    <t xml:space="preserve">Консультация по вопросам грудного вскармливания </t>
  </si>
  <si>
    <t>Конс по ГВ</t>
  </si>
  <si>
    <t>4.10.</t>
  </si>
  <si>
    <t>Гематолог</t>
  </si>
  <si>
    <t>48</t>
  </si>
  <si>
    <t>4.10.1.</t>
  </si>
  <si>
    <t>Консультация, врач-гематолог</t>
  </si>
  <si>
    <t>Конс гематолог</t>
  </si>
  <si>
    <t>49</t>
  </si>
  <si>
    <t>4.10.2.</t>
  </si>
  <si>
    <t>П конс гематолог</t>
  </si>
  <si>
    <t>4.11.</t>
  </si>
  <si>
    <t>Онколог</t>
  </si>
  <si>
    <t>50</t>
  </si>
  <si>
    <t>4.11.1.</t>
  </si>
  <si>
    <t>Консультация, врач-детский онколог</t>
  </si>
  <si>
    <t>Конс онколог</t>
  </si>
  <si>
    <t>51</t>
  </si>
  <si>
    <t>4.11.2.</t>
  </si>
  <si>
    <t>П конс онколог</t>
  </si>
  <si>
    <t>52</t>
  </si>
  <si>
    <t>4.11.3.</t>
  </si>
  <si>
    <t>Конс РЦ онко</t>
  </si>
  <si>
    <t>53</t>
  </si>
  <si>
    <t>4.11.4.</t>
  </si>
  <si>
    <t>П конс РЦ онко</t>
  </si>
  <si>
    <t>4.12.</t>
  </si>
  <si>
    <t>54</t>
  </si>
  <si>
    <t>4.12.1</t>
  </si>
  <si>
    <t>Биоимпеданс, составление диеты, меню   ( I этап)</t>
  </si>
  <si>
    <t>Биоимпеданс I этап</t>
  </si>
  <si>
    <t>55</t>
  </si>
  <si>
    <t>4.12.2.</t>
  </si>
  <si>
    <t>Биоимпеданс, составление диеты, меню   ( I I этап)</t>
  </si>
  <si>
    <t>Биоимпеданс II этап</t>
  </si>
  <si>
    <t>56</t>
  </si>
  <si>
    <t>4.12.3.</t>
  </si>
  <si>
    <t>Биоимпеданс и коррекция питания в комплексе</t>
  </si>
  <si>
    <t xml:space="preserve">Био и Корр питания </t>
  </si>
  <si>
    <t>57</t>
  </si>
  <si>
    <t>4.12.4.</t>
  </si>
  <si>
    <t xml:space="preserve">Биоимпеданс </t>
  </si>
  <si>
    <t>58</t>
  </si>
  <si>
    <t>4.12.5.</t>
  </si>
  <si>
    <t>Коррекция питания</t>
  </si>
  <si>
    <t>4.13.</t>
  </si>
  <si>
    <t>Инфекционист</t>
  </si>
  <si>
    <t>59</t>
  </si>
  <si>
    <t>4.13.1.</t>
  </si>
  <si>
    <t>Консультация, врач-инфекционист</t>
  </si>
  <si>
    <t>Конс инфекционист</t>
  </si>
  <si>
    <t>60</t>
  </si>
  <si>
    <t>4.13.2.</t>
  </si>
  <si>
    <t>П конс инфекционист</t>
  </si>
  <si>
    <t>4.14.</t>
  </si>
  <si>
    <t>Сурдолог-оториноларинголог</t>
  </si>
  <si>
    <t>61</t>
  </si>
  <si>
    <t>4.14.1.</t>
  </si>
  <si>
    <t>Консультация, врач-сурдолог-оториноларинголог</t>
  </si>
  <si>
    <t>Конс сурдолог</t>
  </si>
  <si>
    <t>62</t>
  </si>
  <si>
    <t>4.14.2.</t>
  </si>
  <si>
    <t>П конс сурдолог</t>
  </si>
  <si>
    <t>4.15.</t>
  </si>
  <si>
    <t>Рентгенолог</t>
  </si>
  <si>
    <t>69</t>
  </si>
  <si>
    <t>4.15.1.</t>
  </si>
  <si>
    <t>Консультация, врач-рентгенолог</t>
  </si>
  <si>
    <t>Конс рентгенолог</t>
  </si>
  <si>
    <t>70</t>
  </si>
  <si>
    <t>4.15.2.</t>
  </si>
  <si>
    <t xml:space="preserve">Врач-рентгенолог, повторная консультация </t>
  </si>
  <si>
    <t>П конс рентгенолог</t>
  </si>
  <si>
    <t>4.16.</t>
  </si>
  <si>
    <t>Дерматолог</t>
  </si>
  <si>
    <t>71</t>
  </si>
  <si>
    <t>4.16.1.</t>
  </si>
  <si>
    <t>Консультация, врач-дерматолог</t>
  </si>
  <si>
    <t>Конс дерматолог</t>
  </si>
  <si>
    <t>72</t>
  </si>
  <si>
    <t>4.16.2.</t>
  </si>
  <si>
    <t xml:space="preserve">Врач-дерматолог, повторная консультация </t>
  </si>
  <si>
    <t>П конс дерматолог</t>
  </si>
  <si>
    <t>73</t>
  </si>
  <si>
    <t>4.16.3.</t>
  </si>
  <si>
    <t>Осмотр дерматолог</t>
  </si>
  <si>
    <t>4.17.</t>
  </si>
  <si>
    <t>Гинеколог</t>
  </si>
  <si>
    <t>74</t>
  </si>
  <si>
    <t>4.17.1.</t>
  </si>
  <si>
    <t>Конс а-гинеколог</t>
  </si>
  <si>
    <t>75</t>
  </si>
  <si>
    <t>4.17.2.</t>
  </si>
  <si>
    <t>П конс а-гинеколог</t>
  </si>
  <si>
    <t>76</t>
  </si>
  <si>
    <t>4.17.3.</t>
  </si>
  <si>
    <t>Осмотр, гинеколог</t>
  </si>
  <si>
    <t>Осмотр гинеколог</t>
  </si>
  <si>
    <t>4.18.</t>
  </si>
  <si>
    <t>Физиотерапевт</t>
  </si>
  <si>
    <t>77</t>
  </si>
  <si>
    <t>4.18.1.</t>
  </si>
  <si>
    <t>Конс ф.терапевт</t>
  </si>
  <si>
    <t>4.19.</t>
  </si>
  <si>
    <t>Рефлексотерапевт</t>
  </si>
  <si>
    <t>79</t>
  </si>
  <si>
    <t>4.19.1.</t>
  </si>
  <si>
    <t>Конс р.терапевт</t>
  </si>
  <si>
    <t>80</t>
  </si>
  <si>
    <t>4.19.2.</t>
  </si>
  <si>
    <t>П конс р.терапевт</t>
  </si>
  <si>
    <t>4.20.</t>
  </si>
  <si>
    <t>Офтальмолог</t>
  </si>
  <si>
    <t>81</t>
  </si>
  <si>
    <t>4.20.1.</t>
  </si>
  <si>
    <t>Конс офтальмолог</t>
  </si>
  <si>
    <t>82</t>
  </si>
  <si>
    <t>4.20.2.</t>
  </si>
  <si>
    <t>Определение остроты зрения при медицинском осмотре</t>
  </si>
  <si>
    <t>Опред остр зрения</t>
  </si>
  <si>
    <t>83</t>
  </si>
  <si>
    <t>4.20.3.</t>
  </si>
  <si>
    <t>Осмотр, офтальмолог</t>
  </si>
  <si>
    <t>Осмотр офтальмолог</t>
  </si>
  <si>
    <t>4.22.</t>
  </si>
  <si>
    <t>Логопед</t>
  </si>
  <si>
    <t>89</t>
  </si>
  <si>
    <t>4.22.1.</t>
  </si>
  <si>
    <t xml:space="preserve">Логопед </t>
  </si>
  <si>
    <t>Конс логопед</t>
  </si>
  <si>
    <t>90</t>
  </si>
  <si>
    <t>4.22.2.</t>
  </si>
  <si>
    <t xml:space="preserve">Логопед-дефектолог </t>
  </si>
  <si>
    <t>Конс логопед-деф</t>
  </si>
  <si>
    <t>Начальник ПЭО</t>
  </si>
  <si>
    <t>С.Ю.Костригина</t>
  </si>
  <si>
    <t>20.</t>
  </si>
  <si>
    <r>
      <t xml:space="preserve">Комплексный медицинский осмотр    ( от 2-х до 17 лет)
</t>
    </r>
    <r>
      <rPr>
        <sz val="10"/>
        <color theme="1"/>
        <rFont val="Times New Roman"/>
        <family val="1"/>
        <charset val="204"/>
      </rPr>
      <t>Комплексные осмотры детей до 2-х лет проводятся в отделении медицинской реабилитации см. раздел "Дневной стационар"</t>
    </r>
  </si>
  <si>
    <t>700</t>
  </si>
  <si>
    <t>20.1</t>
  </si>
  <si>
    <r>
      <t>Комплексный медицинский осмотр в возрасте 2-х лет:</t>
    </r>
    <r>
      <rPr>
        <sz val="10"/>
        <color theme="1"/>
        <rFont val="Times New Roman"/>
        <family val="1"/>
        <charset val="204"/>
      </rPr>
      <t xml:space="preserve"> общий анализ крови, общий анализ мочи, осмотр невролога, консультация педиатра,  работа мед.сестры (информация, оформление мед докуметации, организация консультаций врачами-специалистами и пр.)</t>
    </r>
  </si>
  <si>
    <t>Мед осм 2 года</t>
  </si>
  <si>
    <t>1 мед.осмотр</t>
  </si>
  <si>
    <t>206</t>
  </si>
  <si>
    <t>5.2.6</t>
  </si>
  <si>
    <t>ОАК (с подсчетом лекоформулы, СОЭ) с забором крови*</t>
  </si>
  <si>
    <t>ОАК</t>
  </si>
  <si>
    <t xml:space="preserve">1 анализ </t>
  </si>
  <si>
    <t>208</t>
  </si>
  <si>
    <t>5.5</t>
  </si>
  <si>
    <t>Общий клинический анализ мочи ( 12 показателей)</t>
  </si>
  <si>
    <t>ОАМ</t>
  </si>
  <si>
    <t>Осмот, невролог</t>
  </si>
  <si>
    <t>12.8</t>
  </si>
  <si>
    <t>Работа мед.сестры  (сестринское дело: информация, оформление истории болезни, организация консультаций врачами-специалистами и пр.)</t>
  </si>
  <si>
    <t>Работа м/с</t>
  </si>
  <si>
    <t>1 услуга</t>
  </si>
  <si>
    <t>701</t>
  </si>
  <si>
    <t>20.2</t>
  </si>
  <si>
    <r>
      <t xml:space="preserve">Комплексный медицинский осмотр в возрасте 3-х лет (девочки)*: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гинеколога, работа мед.сестры (информация, оформление мед докуметации, организация консультаций врачами-специалистами и пр.)</t>
    </r>
  </si>
  <si>
    <t>Мед осм 3 года Д</t>
  </si>
  <si>
    <t>225</t>
  </si>
  <si>
    <t>5.7.2.1</t>
  </si>
  <si>
    <t xml:space="preserve">Определение глюкозы крови </t>
  </si>
  <si>
    <t>глюкоза</t>
  </si>
  <si>
    <t>702</t>
  </si>
  <si>
    <t>20.3</t>
  </si>
  <si>
    <r>
      <t>Комплексный медицинский осмотр в возрасте 3-х лет (мальчики):</t>
    </r>
    <r>
      <rPr>
        <sz val="10"/>
        <color theme="1"/>
        <rFont val="Times New Roman"/>
        <family val="1"/>
        <charset val="204"/>
      </rPr>
      <t xml:space="preserve"> 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работа мед.сестры (информация, оформление мед докуметации, организация консультаций врачами-специалистами и пр.)</t>
    </r>
  </si>
  <si>
    <t>Мед осм 3 года М</t>
  </si>
  <si>
    <t>703</t>
  </si>
  <si>
    <t>20.4</t>
  </si>
  <si>
    <r>
      <t xml:space="preserve">Комплексный медицинский осмотр в возрасте 4-х, 5-ти лет: </t>
    </r>
    <r>
      <rPr>
        <sz val="10"/>
        <color theme="1"/>
        <rFont val="Times New Roman"/>
        <family val="1"/>
        <charset val="204"/>
      </rPr>
      <t>общий анализ крови, общий анализ мочи, консультация педиатра,  осмотры: детского хирурга, работа мед.сестры (информация, оформление мед докуметации, организация консультаций врачами-специалистами и пр.)</t>
    </r>
  </si>
  <si>
    <t>Мед осм 4, 5 лет</t>
  </si>
  <si>
    <t>704</t>
  </si>
  <si>
    <t>20.5</t>
  </si>
  <si>
    <r>
      <t xml:space="preserve">Комплексный медицинский осмотр в возрасте 6-ти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офтальмолога, работа мед.сестры (информация, оформление мед докуметации, организация консультаций врачами-специалистами и пр.)</t>
    </r>
  </si>
  <si>
    <t>Мед осм 6 лет</t>
  </si>
  <si>
    <t>705</t>
  </si>
  <si>
    <t>20.6</t>
  </si>
  <si>
    <r>
      <t xml:space="preserve">Комплексный медицинский осмотр в возрасте 7-ми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</si>
  <si>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7 лет Д</t>
  </si>
  <si>
    <t>7.1.1</t>
  </si>
  <si>
    <t xml:space="preserve">Комплексно (печень + желчный пузырь + поджелудочная железа + селезенка)     </t>
  </si>
  <si>
    <t>УЗИ орг.бр.полость</t>
  </si>
  <si>
    <t xml:space="preserve">1 исследование        </t>
  </si>
  <si>
    <t>7.5.1</t>
  </si>
  <si>
    <t xml:space="preserve">Щитовидная железа               </t>
  </si>
  <si>
    <t>УЗИ щит железа</t>
  </si>
  <si>
    <t>7.3.1</t>
  </si>
  <si>
    <t xml:space="preserve">При гинекологических заболеваниях </t>
  </si>
  <si>
    <t>УЗИ гинекология</t>
  </si>
  <si>
    <t>7.8.1</t>
  </si>
  <si>
    <t>Эхокардиография  с доплеровским анализом и цветным картированием</t>
  </si>
  <si>
    <t>УЗИ ЭхоДопКГ</t>
  </si>
  <si>
    <t>6.1.1</t>
  </si>
  <si>
    <t>ЭКГ при записи на автоматизированном 3-12 канальномэлектрокардиографе с компьютерной обработкой</t>
  </si>
  <si>
    <t xml:space="preserve">ЭКГ </t>
  </si>
  <si>
    <t>6.1.2</t>
  </si>
  <si>
    <t>Дополнительное исследование в  3-отведениях на вдохе (при записи ЭКГ)</t>
  </si>
  <si>
    <t>ЭКГ вдох</t>
  </si>
  <si>
    <t>706</t>
  </si>
  <si>
    <t xml:space="preserve"> 20.7</t>
  </si>
  <si>
    <r>
      <t xml:space="preserve">Комплексный медицинский осмотр в возрасте 7-ми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услуги по сопровождению</t>
    </r>
  </si>
  <si>
    <t>Мед осм 7 лет М</t>
  </si>
  <si>
    <t>7.2.3</t>
  </si>
  <si>
    <t xml:space="preserve">Предстательная железа + Яички        </t>
  </si>
  <si>
    <t>УЗИ пр железа яички</t>
  </si>
  <si>
    <t>707</t>
  </si>
  <si>
    <t xml:space="preserve"> 20.8.</t>
  </si>
  <si>
    <t>Комплексный медицинский осмотр в возрасте 8-ми, 9-ти лет: общий анализ крови, общий анализ мочи, исследование уровня глюкозы в крови, консультации: педиатра, услуги по сопровождению</t>
  </si>
  <si>
    <t>Мед осм 8, 9 лет</t>
  </si>
  <si>
    <t>708</t>
  </si>
  <si>
    <t xml:space="preserve"> 20.9.</t>
  </si>
  <si>
    <r>
      <t xml:space="preserve">Комплексный медицинский осмотр в возрасте 10-ти лет*: </t>
    </r>
    <r>
      <rPr>
        <sz val="10"/>
        <color theme="1"/>
        <rFont val="Times New Roman"/>
        <family val="1"/>
        <charset val="204"/>
      </rPr>
      <t>общий анализ крови, общий анализ мочи, исследование уровня глюкозы в крови, общий анализ кала, электрокардиография, осмотры: педиатра, детского хирурга, невролога, оториноларинголога, офтальмолога, детского эндокринолога,  работа мед.сестры (информация, оформление мед докуметации, организация консультаций врачами-специалистами и пр.)</t>
    </r>
  </si>
  <si>
    <t>Мед осм 10 лет</t>
  </si>
  <si>
    <t>218</t>
  </si>
  <si>
    <t>5.6.1</t>
  </si>
  <si>
    <t>Общий клинический анализ кала</t>
  </si>
  <si>
    <t>ОКАК</t>
  </si>
  <si>
    <t>709</t>
  </si>
  <si>
    <t xml:space="preserve"> 20.10.</t>
  </si>
  <si>
    <r>
      <t xml:space="preserve">Комплексный медицинский осмотр в возрасте 11-ти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детского хирурга, офтальмолога,  работа мед.сестры (информация, оформление мед докуметации, организация консультаций врачами-специалистами и пр.)</t>
    </r>
  </si>
  <si>
    <t>Мед осм 11 лет</t>
  </si>
  <si>
    <t>710</t>
  </si>
  <si>
    <t xml:space="preserve"> 20.11.</t>
  </si>
  <si>
    <r>
      <t xml:space="preserve">Комплексный медицинский осмотр в возрасте 12-ти лет (девочки)*: </t>
    </r>
    <r>
      <rPr>
        <sz val="10"/>
        <color theme="1"/>
        <rFont val="Times New Roman"/>
        <family val="1"/>
        <charset val="204"/>
      </rPr>
      <t>общий анализ крови, общий анализ мочи, консультация педиатра, гинеколога,  работа мед.сестры (информация, оформление мед докуметации, организация консультаций врачами-специалистами и пр.)</t>
    </r>
  </si>
  <si>
    <t>Мед осм 12 лет Д</t>
  </si>
  <si>
    <t>711</t>
  </si>
  <si>
    <t>20.12</t>
  </si>
  <si>
    <r>
      <t xml:space="preserve">Комплексный медицинский осмотр в возрасте 12-ти лет (мальчики): </t>
    </r>
    <r>
      <rPr>
        <sz val="10"/>
        <color theme="1"/>
        <rFont val="Times New Roman"/>
        <family val="1"/>
        <charset val="204"/>
      </rPr>
      <t>общий анализ крови, общий анализ мочи, осмотры педиатра,  работа мед.сестры (информация, оформление мед докуметации, организация консультаций врачами-специалистами и пр.)</t>
    </r>
  </si>
  <si>
    <t>Мед осм 12 лет М</t>
  </si>
  <si>
    <t>712</t>
  </si>
  <si>
    <t>20.13</t>
  </si>
  <si>
    <r>
      <t xml:space="preserve">Комплексный медицинский осмотр в возрасте 13-ти лет </t>
    </r>
    <r>
      <rPr>
        <sz val="10"/>
        <color theme="1"/>
        <rFont val="Times New Roman"/>
        <family val="1"/>
        <charset val="204"/>
      </rPr>
      <t>общий анализ крови, общий анализ мочи, исследование уровня глюкозы в крови, осмотры педиатра,  работа мед.сестры (информация, оформление мед докуметации, организация консультаций врачами-специалистами и пр.)</t>
    </r>
  </si>
  <si>
    <t xml:space="preserve">Мед осм 13 лет </t>
  </si>
  <si>
    <t>713</t>
  </si>
  <si>
    <t>20.14</t>
  </si>
  <si>
    <r>
      <t xml:space="preserve">Комплексный медицинский осмотр в возрасте 14-ти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</si>
  <si>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14 лет Д</t>
  </si>
  <si>
    <t>714</t>
  </si>
  <si>
    <t>20.15</t>
  </si>
  <si>
    <r>
      <t xml:space="preserve">Комплексный медицинский осмотр в возрасте 14-ти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</si>
  <si>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14 лет М</t>
  </si>
  <si>
    <t>715</t>
  </si>
  <si>
    <t>20.16</t>
  </si>
  <si>
    <r>
      <t xml:space="preserve">Комплексный медицинский осмотр в возрасте 15-ти, 16-ти, 17-ти лет (девочки)*: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</si>
  <si>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15,16,17 Д</t>
  </si>
  <si>
    <t>312</t>
  </si>
  <si>
    <t>9.1.3</t>
  </si>
  <si>
    <t>Рентгенография (обзорная) в одной проекции</t>
  </si>
  <si>
    <t>R-граф ГК 1 проекция</t>
  </si>
  <si>
    <t>1 исследование</t>
  </si>
  <si>
    <t>716</t>
  </si>
  <si>
    <t>20.17</t>
  </si>
  <si>
    <r>
      <t xml:space="preserve">Комплексный медицинский осмотр в возрасте 15-ти, 16-ти, 17-ти лет (мальчики):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</si>
  <si>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15,16,17 М</t>
  </si>
  <si>
    <t xml:space="preserve"> </t>
  </si>
  <si>
    <t>ПРОВЕДЕНИЕ МЕДИЦИНСКИХ ОСМОТРОВ</t>
  </si>
  <si>
    <t>717</t>
  </si>
  <si>
    <t>11.1</t>
  </si>
  <si>
    <r>
      <rPr>
        <b/>
        <sz val="10"/>
        <color indexed="8"/>
        <rFont val="Times New Roman"/>
        <family val="1"/>
        <charset val="204"/>
      </rPr>
      <t xml:space="preserve">Оформление медицинской карты дошкольника, школьника                                                                                                  </t>
    </r>
    <r>
      <rPr>
        <sz val="10"/>
        <color indexed="8"/>
        <rFont val="Times New Roman"/>
        <family val="1"/>
        <charset val="204"/>
      </rPr>
      <t>(общий анализ крови, общий анализ мочи, кал на яйца гельминтов,  осмотр хирурга, осмотр оторинолагинголога, осмотр невролога, осмотр офтальмолога с определением остроты  зрения, консультация педиатра с заполнением карты,  работа мед.сестры (информация, оформление мед докуметации, организация консультаций врачами-специалистами и пр.))</t>
    </r>
  </si>
  <si>
    <t>Оф карта школьника</t>
  </si>
  <si>
    <t>оформление        1 медкарты</t>
  </si>
  <si>
    <t>219</t>
  </si>
  <si>
    <t>5.6.2</t>
  </si>
  <si>
    <t>Исследования на яйца гельминтов и простейшие</t>
  </si>
  <si>
    <t>Я. гельминтов</t>
  </si>
  <si>
    <t>718</t>
  </si>
  <si>
    <t>11.2</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</si>
  <si>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консультация педиатра с заполнением санаторно-курортной карты.</t>
    </r>
  </si>
  <si>
    <t xml:space="preserve">Оф сан-кур карты I </t>
  </si>
  <si>
    <t>оформление       1 карты</t>
  </si>
  <si>
    <t>719</t>
  </si>
  <si>
    <t>11.3</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</si>
  <si>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рентгенография органов грудной клетки , ЭКГ (на вдохе),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 </t>
    </r>
  </si>
  <si>
    <t xml:space="preserve">Оф сан-кур карты II </t>
  </si>
  <si>
    <t>720</t>
  </si>
  <si>
    <t>11.4</t>
  </si>
  <si>
    <r>
      <rPr>
        <b/>
        <sz val="10"/>
        <color indexed="8"/>
        <rFont val="Times New Roman"/>
        <family val="1"/>
        <charset val="204"/>
      </rPr>
      <t xml:space="preserve">Оформление медицинской справки абитуриента  (форма 086/У) </t>
    </r>
    <r>
      <rPr>
        <sz val="10"/>
        <color indexed="8"/>
        <rFont val="Times New Roman"/>
        <family val="1"/>
        <charset val="204"/>
      </rPr>
      <t>(общий анализ крови, общий анализ мочи, рентгенография грудной клетка, осмотр хирурга, осмотр оториноларинголога, осмотр невролога, осмотр офтальмолога с определением остроты зрения,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t>
    </r>
  </si>
  <si>
    <t>Оф карта абитуриент</t>
  </si>
  <si>
    <t>оформление       1 справки</t>
  </si>
  <si>
    <t>964</t>
  </si>
  <si>
    <r>
      <rPr>
        <b/>
        <sz val="10"/>
        <color theme="1"/>
        <rFont val="Times New Roman"/>
        <family val="1"/>
        <charset val="204"/>
      </rPr>
      <t xml:space="preserve">Справка об наличии/отсутствии контактов с инфекционными больными </t>
    </r>
    <r>
      <rPr>
        <sz val="10"/>
        <color theme="1"/>
        <rFont val="Times New Roman"/>
        <family val="1"/>
        <charset val="204"/>
      </rPr>
      <t>по месту жительства и организованному коллективу (школа, дет.сад, колледж и т.д.)</t>
    </r>
  </si>
  <si>
    <t>Справка контак</t>
  </si>
  <si>
    <t xml:space="preserve">УЛЬТРАЗВУКОВЫЕ ИССЛЕДОВАНИЯ              </t>
  </si>
  <si>
    <t xml:space="preserve">Ультразвуковые исследования органов брюшной полости:     </t>
  </si>
  <si>
    <t>7.1.2</t>
  </si>
  <si>
    <t xml:space="preserve">Печень + желчный пузырь            </t>
  </si>
  <si>
    <t>УЗИ Печ под. железа</t>
  </si>
  <si>
    <t>7.1.3</t>
  </si>
  <si>
    <t>Желчный пузырь с определением функций</t>
  </si>
  <si>
    <t xml:space="preserve">УЗИ функц ж.пузыря </t>
  </si>
  <si>
    <t>7.1.4</t>
  </si>
  <si>
    <t xml:space="preserve">Поджелудочная железа             </t>
  </si>
  <si>
    <t>УЗИ под железа</t>
  </si>
  <si>
    <t>7.1.5</t>
  </si>
  <si>
    <t xml:space="preserve">Селезенка                        </t>
  </si>
  <si>
    <t>УЗИ селезенка</t>
  </si>
  <si>
    <t>7.1.6</t>
  </si>
  <si>
    <t>Желудок</t>
  </si>
  <si>
    <t>УЗИ желудок</t>
  </si>
  <si>
    <t>7.2</t>
  </si>
  <si>
    <t xml:space="preserve">Ультразвуковое исследование мочеполовой системы:   </t>
  </si>
  <si>
    <t>7.2.1</t>
  </si>
  <si>
    <t>Почки+надпочечники (с одной стороны)</t>
  </si>
  <si>
    <t>УЗИ поч надпоч</t>
  </si>
  <si>
    <t>7.2.2</t>
  </si>
  <si>
    <t>Мочевой пузырь с определением остаточной мочи</t>
  </si>
  <si>
    <t>УЗИ мп остаток мочи</t>
  </si>
  <si>
    <t>7.2.4</t>
  </si>
  <si>
    <t xml:space="preserve">Яички </t>
  </si>
  <si>
    <t>УЗИ яички</t>
  </si>
  <si>
    <t>7.3</t>
  </si>
  <si>
    <t xml:space="preserve">Ультразвуковое исследование женских половых органов:  </t>
  </si>
  <si>
    <t>7.4</t>
  </si>
  <si>
    <t xml:space="preserve">Ультразвуковое исследование органов новорожденного:  </t>
  </si>
  <si>
    <t>7.4.1</t>
  </si>
  <si>
    <t>Головного мозга (НСГ-нейросонография)</t>
  </si>
  <si>
    <t>УЗИ НСГ</t>
  </si>
  <si>
    <t>7.4.2</t>
  </si>
  <si>
    <t>Внутренних органов</t>
  </si>
  <si>
    <t>УЗИ внутр орг новор</t>
  </si>
  <si>
    <t>7.4.3</t>
  </si>
  <si>
    <t>УЗИ ДГ</t>
  </si>
  <si>
    <t>7.4.4.</t>
  </si>
  <si>
    <t>Доплерография позвоночных артерий</t>
  </si>
  <si>
    <t>УЗИ ДГПА</t>
  </si>
  <si>
    <t>7.4.5.</t>
  </si>
  <si>
    <t>Доплерография  артерий головного мозга</t>
  </si>
  <si>
    <t>УЗИ ДГМА</t>
  </si>
  <si>
    <t>7.5.</t>
  </si>
  <si>
    <t xml:space="preserve">Ультразвуковое исследование поверхностных структур:      </t>
  </si>
  <si>
    <t>7.5.2</t>
  </si>
  <si>
    <t xml:space="preserve">Щитовидная железа    с лимфоузлами </t>
  </si>
  <si>
    <t>УЗИ щит ж. л/у</t>
  </si>
  <si>
    <t>7.5.3</t>
  </si>
  <si>
    <t>Молочная железа            (с одной стороны)</t>
  </si>
  <si>
    <t>УЗИ мол железа</t>
  </si>
  <si>
    <t>7.5.4</t>
  </si>
  <si>
    <t>Периферические лимфоузлы            (шейный отдел)</t>
  </si>
  <si>
    <t>УЗИ шея л/у</t>
  </si>
  <si>
    <t>7.5.5</t>
  </si>
  <si>
    <t>Периферические лимфоузлы            (подмышечные паховые)</t>
  </si>
  <si>
    <t>УЗИ подмыш л/у</t>
  </si>
  <si>
    <t>7.5.6</t>
  </si>
  <si>
    <t>Периферические лимфоузлы            (забрюшинного пространства, внутрибрюшинные)</t>
  </si>
  <si>
    <t>УЗИ забрюш л/у</t>
  </si>
  <si>
    <t>7.5.7</t>
  </si>
  <si>
    <t xml:space="preserve">Мягких тканей шеи, головы, слюнных желез, гематом, абсцессов     </t>
  </si>
  <si>
    <t>УЗИ мягкие ткани</t>
  </si>
  <si>
    <t>7.5.8</t>
  </si>
  <si>
    <t>Пупочного кольца и связанных с ним структур</t>
  </si>
  <si>
    <t>УЗИ пупоч кольцо</t>
  </si>
  <si>
    <t>7.6</t>
  </si>
  <si>
    <t xml:space="preserve">Ультразвуковое исследование органов грудной клетки:      </t>
  </si>
  <si>
    <t>7.6.1</t>
  </si>
  <si>
    <t xml:space="preserve">Средостение (вилочковая железа)  </t>
  </si>
  <si>
    <t>УЗИ средостения</t>
  </si>
  <si>
    <t>7.6.2</t>
  </si>
  <si>
    <t>Плевральная полость с одной стороны</t>
  </si>
  <si>
    <t>УЗИ плевр полости</t>
  </si>
  <si>
    <t>7.7</t>
  </si>
  <si>
    <t>Ультразвуковое исследование костей скелета и суставов:</t>
  </si>
  <si>
    <t>7.7.1</t>
  </si>
  <si>
    <t xml:space="preserve">Тазобедренных суставов (травма, врожденная патология)     </t>
  </si>
  <si>
    <t>УЗИ ТБ суставов</t>
  </si>
  <si>
    <t>7.8</t>
  </si>
  <si>
    <t>Ультразвуковые исследования сердца</t>
  </si>
  <si>
    <t>7.9</t>
  </si>
  <si>
    <t>Транскраниальная допплерография</t>
  </si>
  <si>
    <t>УЗИ ТрКран ДГ</t>
  </si>
  <si>
    <t>7.10</t>
  </si>
  <si>
    <t xml:space="preserve">Транскраниальная сонография </t>
  </si>
  <si>
    <t>УЗИ ТрКран НСГ</t>
  </si>
  <si>
    <t>7.11</t>
  </si>
  <si>
    <t>Ультразвуковые исследования в комплексе при поступлении в школу</t>
  </si>
  <si>
    <t xml:space="preserve"> 7.11.1</t>
  </si>
  <si>
    <t>Ультразвуковое исследование органов брюшной полости, щитовидной железы, органов репродуктивной сферы (предстательная железа+яички), эхокардиография с доплером (для мальчиков)</t>
  </si>
  <si>
    <t>УЗИ комплекс ЭХО М</t>
  </si>
  <si>
    <t>1 комплекс исследований</t>
  </si>
  <si>
    <t xml:space="preserve"> 7.11.2</t>
  </si>
  <si>
    <t>Ультразвуковое исследование органов брюшной полости, щитовидной железы, органов репродуктивной сферы (предстательная железа+яички)  (для мальчиков)</t>
  </si>
  <si>
    <t>УЗИ комплекс М</t>
  </si>
  <si>
    <t xml:space="preserve"> 7.11.3</t>
  </si>
  <si>
    <t>Ультразвуковое исследование органов брюшной полости, щитовидной железы, органов репродуктивной сферы(гинекология), эхокардиография с доплером (для девочек)</t>
  </si>
  <si>
    <t>УЗИ комплекс ЭХО Д</t>
  </si>
  <si>
    <t xml:space="preserve"> 7.11.4</t>
  </si>
  <si>
    <t>Ультразвуковое исследование органов брюшной полости, щитовидной железы, органов репродуктивной сферы  (гинекология) (для девочек)</t>
  </si>
  <si>
    <t>УЗИ комплекс Д</t>
  </si>
  <si>
    <t xml:space="preserve">ФУНКЦИОНАЛЬНЫЕ ИССЛЕДОВАНИЯ              </t>
  </si>
  <si>
    <t>6.1</t>
  </si>
  <si>
    <t>Электрокардиографические исследования</t>
  </si>
  <si>
    <t>6.1.3</t>
  </si>
  <si>
    <t>ЭКГ при записи на автоматизированном 3-12 канальномэлектрокардиографе с компьютерной обработкой после физической нагрузки</t>
  </si>
  <si>
    <t>ЭКГ комп обработка</t>
  </si>
  <si>
    <t>6.2</t>
  </si>
  <si>
    <t>Исследование функции внешнего дыхания (СПИРОГРАФИЯ)</t>
  </si>
  <si>
    <t>6.2.1</t>
  </si>
  <si>
    <t>Спирография при записи на автоматизированном аппарате с компьютерной обработкой</t>
  </si>
  <si>
    <t xml:space="preserve">Спирография </t>
  </si>
  <si>
    <t>6.2.2</t>
  </si>
  <si>
    <t xml:space="preserve">Спирография при выполнении функциональных проб с бронхолитиками </t>
  </si>
  <si>
    <t>Спиро с бронхолит</t>
  </si>
  <si>
    <t>6.2.3</t>
  </si>
  <si>
    <t>Спирография при записи на автоматизированном аппарате с компьютерной обработкой после физической нагрузки</t>
  </si>
  <si>
    <t>Спиро физ нагрузка</t>
  </si>
  <si>
    <t>6.3</t>
  </si>
  <si>
    <t>Электроэнцефалографические исследования</t>
  </si>
  <si>
    <t>6.3.1</t>
  </si>
  <si>
    <t>Электроэнцефалография с компьютерной обработкой</t>
  </si>
  <si>
    <t>ЭЭГ</t>
  </si>
  <si>
    <t>6.3.2</t>
  </si>
  <si>
    <t xml:space="preserve">Дополнительное исследование  с фотостимуляцией </t>
  </si>
  <si>
    <t>Фотостимуляция</t>
  </si>
  <si>
    <t>6.3.3</t>
  </si>
  <si>
    <t>Дополнительное исследование с гипервентиляцией в течение 3-х минут</t>
  </si>
  <si>
    <t xml:space="preserve">Гипервентиляция </t>
  </si>
  <si>
    <t>6.3.4</t>
  </si>
  <si>
    <t>Диагностический комплекс - ЭЭГ мониторинг 3-х часовой дневной ( 1 день)*</t>
  </si>
  <si>
    <t>ЭЭГ 3-х часовой</t>
  </si>
  <si>
    <t>1 комплекс</t>
  </si>
  <si>
    <t>Срок изготовления (дни)</t>
  </si>
  <si>
    <t xml:space="preserve">ЛАБОРАТОРНЫЕ ИССЛЕДОВАНИЯ                </t>
  </si>
  <si>
    <t>5.2.</t>
  </si>
  <si>
    <t xml:space="preserve">Анализ крови </t>
  </si>
  <si>
    <t>201</t>
  </si>
  <si>
    <t xml:space="preserve">5.2.1 </t>
  </si>
  <si>
    <t>Клинический анализ крови (18 показателей) автоподсчет</t>
  </si>
  <si>
    <t xml:space="preserve">Кл.анализ.крови </t>
  </si>
  <si>
    <t>202</t>
  </si>
  <si>
    <t>5.2.2</t>
  </si>
  <si>
    <t>Подсчет микросфероцитов</t>
  </si>
  <si>
    <t>Микросфероциты</t>
  </si>
  <si>
    <t>203</t>
  </si>
  <si>
    <t>5.2.3</t>
  </si>
  <si>
    <t>Подсчет тромбоцитов по Фонио</t>
  </si>
  <si>
    <t>Тромб по Фонио</t>
  </si>
  <si>
    <t>204</t>
  </si>
  <si>
    <t>5.2.4</t>
  </si>
  <si>
    <t>Подсчет ретикулоцитов</t>
  </si>
  <si>
    <t xml:space="preserve">Ретикулоциты  </t>
  </si>
  <si>
    <t>205</t>
  </si>
  <si>
    <t>5.2.5</t>
  </si>
  <si>
    <t>Определение времени свертывания крови</t>
  </si>
  <si>
    <t>Время свертывания</t>
  </si>
  <si>
    <t>207</t>
  </si>
  <si>
    <t>5.3</t>
  </si>
  <si>
    <t>Подсчет костно-мозговых пункций</t>
  </si>
  <si>
    <t>КМП</t>
  </si>
  <si>
    <t>Анализ мочи</t>
  </si>
  <si>
    <t>5.5.1</t>
  </si>
  <si>
    <t>209</t>
  </si>
  <si>
    <t>5.5.2</t>
  </si>
  <si>
    <t>Определение белка мочи</t>
  </si>
  <si>
    <t>белок мочи</t>
  </si>
  <si>
    <t>210</t>
  </si>
  <si>
    <t>5.5.3</t>
  </si>
  <si>
    <t>Определение ацетона мочи (кетоновых тел)</t>
  </si>
  <si>
    <t xml:space="preserve">кетоны моча </t>
  </si>
  <si>
    <t>211</t>
  </si>
  <si>
    <t>5.5.4</t>
  </si>
  <si>
    <t>Определение амилазы мочи</t>
  </si>
  <si>
    <t xml:space="preserve">амилаза моча </t>
  </si>
  <si>
    <t>212</t>
  </si>
  <si>
    <t>5.5.5</t>
  </si>
  <si>
    <t>Определение клиренса креатинина</t>
  </si>
  <si>
    <t xml:space="preserve">пр.Реберга </t>
  </si>
  <si>
    <t>213</t>
  </si>
  <si>
    <t>5.5.6</t>
  </si>
  <si>
    <t>Опеределение оксалатов в моче</t>
  </si>
  <si>
    <t xml:space="preserve">оксалаты  </t>
  </si>
  <si>
    <t>214</t>
  </si>
  <si>
    <t>5.5.7</t>
  </si>
  <si>
    <t>Определение солей мочевой кислоты в моче (уратов)</t>
  </si>
  <si>
    <t>ураты</t>
  </si>
  <si>
    <t>215</t>
  </si>
  <si>
    <t>5.5.8</t>
  </si>
  <si>
    <t>Моча по Нечипоренко</t>
  </si>
  <si>
    <t xml:space="preserve">м.по Нечипоренко </t>
  </si>
  <si>
    <t>216</t>
  </si>
  <si>
    <t>5.5.9</t>
  </si>
  <si>
    <t>Моча по Зимницкому</t>
  </si>
  <si>
    <t>м.по Зимницкому</t>
  </si>
  <si>
    <t>217</t>
  </si>
  <si>
    <t>5.5.10</t>
  </si>
  <si>
    <t>Кальций-креатининовое соотношение в разовой порции мочи</t>
  </si>
  <si>
    <t>Са/Креа моча</t>
  </si>
  <si>
    <t>5.6</t>
  </si>
  <si>
    <t>Анализ кала</t>
  </si>
  <si>
    <t>221</t>
  </si>
  <si>
    <t>5.6.4</t>
  </si>
  <si>
    <t>Определение скрытой крови в кале</t>
  </si>
  <si>
    <t>Кал скр.кровь</t>
  </si>
  <si>
    <t>800</t>
  </si>
  <si>
    <t>5.6.5</t>
  </si>
  <si>
    <t>Определение углеводов в кале, проба Бенедикта</t>
  </si>
  <si>
    <t>пр Бенедикта</t>
  </si>
  <si>
    <t>5.7</t>
  </si>
  <si>
    <t>БИОХИМИЧЕСКИЕ ИССЛЕДОВАНИЯ  КРОВИ</t>
  </si>
  <si>
    <t>5.7.1</t>
  </si>
  <si>
    <t>Забор крови из вены</t>
  </si>
  <si>
    <t>222</t>
  </si>
  <si>
    <t>5.7.1.1</t>
  </si>
  <si>
    <t xml:space="preserve">Забор крови ребенок до 2 лет </t>
  </si>
  <si>
    <t>забор кр. до 2 лет</t>
  </si>
  <si>
    <t>1 процедура</t>
  </si>
  <si>
    <t>223</t>
  </si>
  <si>
    <t>5.7.1.2</t>
  </si>
  <si>
    <t xml:space="preserve">Забор крови ребенок с  2 лет </t>
  </si>
  <si>
    <t>забор кр. с 2 лет</t>
  </si>
  <si>
    <t>224</t>
  </si>
  <si>
    <t>5.7.1.4</t>
  </si>
  <si>
    <t>Забор крови из пальца</t>
  </si>
  <si>
    <t>забор палец</t>
  </si>
  <si>
    <t>5.7.2</t>
  </si>
  <si>
    <t>Субстраты:</t>
  </si>
  <si>
    <t>226</t>
  </si>
  <si>
    <t>5.7.2.2</t>
  </si>
  <si>
    <t>Определение общего белка</t>
  </si>
  <si>
    <t>общ. белок</t>
  </si>
  <si>
    <t>227</t>
  </si>
  <si>
    <t>5.7.2.3</t>
  </si>
  <si>
    <t>Определение альбумина</t>
  </si>
  <si>
    <t>альбумин</t>
  </si>
  <si>
    <t>228</t>
  </si>
  <si>
    <t>5.7.2.4</t>
  </si>
  <si>
    <t>Определение  общего  билирубина</t>
  </si>
  <si>
    <t>общ. билирубин</t>
  </si>
  <si>
    <t>229</t>
  </si>
  <si>
    <t>5.7.2.5</t>
  </si>
  <si>
    <t>Определение  прямого  билирубина</t>
  </si>
  <si>
    <t>пр.билирубин</t>
  </si>
  <si>
    <t>230</t>
  </si>
  <si>
    <t>5.7.2.6</t>
  </si>
  <si>
    <t>Определение мочевой кислоты</t>
  </si>
  <si>
    <t>моч. кислота</t>
  </si>
  <si>
    <t>231</t>
  </si>
  <si>
    <t>5.7.2.7</t>
  </si>
  <si>
    <t>Определение мочевины</t>
  </si>
  <si>
    <t>мочевина</t>
  </si>
  <si>
    <t>232</t>
  </si>
  <si>
    <t>5.7.2.8</t>
  </si>
  <si>
    <t>Определение креатинина</t>
  </si>
  <si>
    <t>креатинин</t>
  </si>
  <si>
    <t>233</t>
  </si>
  <si>
    <t>5.7.2.9</t>
  </si>
  <si>
    <t>Определение триглицеридов</t>
  </si>
  <si>
    <t>триглицериды</t>
  </si>
  <si>
    <t>234</t>
  </si>
  <si>
    <t>5.7.2.10</t>
  </si>
  <si>
    <t>Определение ЛПНП -липопротеидов низкой плотности</t>
  </si>
  <si>
    <t>ЛПНП</t>
  </si>
  <si>
    <t>235</t>
  </si>
  <si>
    <t>5.7.2.11</t>
  </si>
  <si>
    <t>Определение ЛПВП- липопротеидов высокой плотности</t>
  </si>
  <si>
    <t>ЛПВП</t>
  </si>
  <si>
    <t>236</t>
  </si>
  <si>
    <t>5.7.2.12</t>
  </si>
  <si>
    <t>Определение холестерина</t>
  </si>
  <si>
    <t>Холестерин</t>
  </si>
  <si>
    <t>5.7.3</t>
  </si>
  <si>
    <t>Ферменты:</t>
  </si>
  <si>
    <t>237</t>
  </si>
  <si>
    <t>5.7.3.1</t>
  </si>
  <si>
    <t>Определение липазы</t>
  </si>
  <si>
    <t>Липаза</t>
  </si>
  <si>
    <t>238</t>
  </si>
  <si>
    <t>5.7.3.2</t>
  </si>
  <si>
    <t>Определение АСТ</t>
  </si>
  <si>
    <t>АСАТ</t>
  </si>
  <si>
    <t>239</t>
  </si>
  <si>
    <t>5.7.3.3</t>
  </si>
  <si>
    <t>Определение АЛТ</t>
  </si>
  <si>
    <t>АЛАТ</t>
  </si>
  <si>
    <t>240</t>
  </si>
  <si>
    <t>5.7.3.4</t>
  </si>
  <si>
    <t>Определение щелочной фосфатазы -(АР)</t>
  </si>
  <si>
    <t>Щел.фос-за</t>
  </si>
  <si>
    <t>241</t>
  </si>
  <si>
    <t>5.7.3.5</t>
  </si>
  <si>
    <t>Определение амилазы крови</t>
  </si>
  <si>
    <t>Амилаза кр.</t>
  </si>
  <si>
    <t>242</t>
  </si>
  <si>
    <t>5.7.3.6</t>
  </si>
  <si>
    <t xml:space="preserve">Определение лактатдегидрогеназы-(ЛДГ) </t>
  </si>
  <si>
    <t>ЛДГ</t>
  </si>
  <si>
    <t>243</t>
  </si>
  <si>
    <t>5.7.3.7</t>
  </si>
  <si>
    <t xml:space="preserve">Определение гаммаглютаминтрансферазы-(ГГТ) </t>
  </si>
  <si>
    <t>ГГТ</t>
  </si>
  <si>
    <t>5.7.4</t>
  </si>
  <si>
    <t>Микроэлементы:</t>
  </si>
  <si>
    <t>244</t>
  </si>
  <si>
    <t>5.7.4.1</t>
  </si>
  <si>
    <t>Определение хлора</t>
  </si>
  <si>
    <t>хлор</t>
  </si>
  <si>
    <t>245</t>
  </si>
  <si>
    <t>5.7.4.2</t>
  </si>
  <si>
    <t>Определение общего кальция</t>
  </si>
  <si>
    <t>кальций</t>
  </si>
  <si>
    <t>246</t>
  </si>
  <si>
    <t>5.7.4.21</t>
  </si>
  <si>
    <t>Определение кальция ионизированного</t>
  </si>
  <si>
    <t>кальций ++</t>
  </si>
  <si>
    <t>247</t>
  </si>
  <si>
    <t>5.7.4.3</t>
  </si>
  <si>
    <t xml:space="preserve">Определение фосфора </t>
  </si>
  <si>
    <t>фосфор</t>
  </si>
  <si>
    <t>248</t>
  </si>
  <si>
    <t>5.7.4.4</t>
  </si>
  <si>
    <t>Определение магния</t>
  </si>
  <si>
    <t>магний</t>
  </si>
  <si>
    <t>249</t>
  </si>
  <si>
    <t>5.7.4.5</t>
  </si>
  <si>
    <t>Определение железа</t>
  </si>
  <si>
    <t>железо</t>
  </si>
  <si>
    <t>250</t>
  </si>
  <si>
    <t>5.7.4.6</t>
  </si>
  <si>
    <t>Определение калия</t>
  </si>
  <si>
    <t>калий</t>
  </si>
  <si>
    <t>251</t>
  </si>
  <si>
    <t>5.7.4.7</t>
  </si>
  <si>
    <t>Определение натрия</t>
  </si>
  <si>
    <t>натрий</t>
  </si>
  <si>
    <t>5.7.5</t>
  </si>
  <si>
    <t>Специфические белки:</t>
  </si>
  <si>
    <t>252</t>
  </si>
  <si>
    <t>5.7.5.1</t>
  </si>
  <si>
    <t>Определение гликозилированного гемоглобина</t>
  </si>
  <si>
    <t>глик. Гемоглобин</t>
  </si>
  <si>
    <t>253</t>
  </si>
  <si>
    <t>5.7.5.2</t>
  </si>
  <si>
    <t>Определение ревматоидного фактора (латексный метод)</t>
  </si>
  <si>
    <t>Рев. Фактор</t>
  </si>
  <si>
    <t>254</t>
  </si>
  <si>
    <t>5.7.5.3</t>
  </si>
  <si>
    <t>Определение АСЛО (латексный метод)</t>
  </si>
  <si>
    <t>АСЛО</t>
  </si>
  <si>
    <t>255</t>
  </si>
  <si>
    <t>5.7.5.4</t>
  </si>
  <si>
    <t>Определение СРБ (высокочуствительного)</t>
  </si>
  <si>
    <t>СРБ в/ч</t>
  </si>
  <si>
    <t>256</t>
  </si>
  <si>
    <t>5.7.5.5</t>
  </si>
  <si>
    <t>Определение прокальцитонина (полуколичественный метод)</t>
  </si>
  <si>
    <t>PCT</t>
  </si>
  <si>
    <t>5.7.6</t>
  </si>
  <si>
    <t>Диагностика анемии:</t>
  </si>
  <si>
    <t>257</t>
  </si>
  <si>
    <t>5.7.6.1</t>
  </si>
  <si>
    <t>Определение ферритина</t>
  </si>
  <si>
    <t>ферритин</t>
  </si>
  <si>
    <t>258</t>
  </si>
  <si>
    <t>5.7.6.2</t>
  </si>
  <si>
    <t>Определение активного витамина В12</t>
  </si>
  <si>
    <t>акт В12</t>
  </si>
  <si>
    <t>5.7.7</t>
  </si>
  <si>
    <t>Определение кислотно-щелочного состояния крови</t>
  </si>
  <si>
    <t>259</t>
  </si>
  <si>
    <t>5.7.7.1</t>
  </si>
  <si>
    <t>Определение кислотно-щелочного состояния крови с определением натрия и калия</t>
  </si>
  <si>
    <t>КЩСNa+K</t>
  </si>
  <si>
    <t>260</t>
  </si>
  <si>
    <t>5.7.7.2</t>
  </si>
  <si>
    <t>Определение кислотно-щелочного состояния крови с определением натрия, калия, кальция, хлора, глюкозы.</t>
  </si>
  <si>
    <t>КЩСNаKCLClглю</t>
  </si>
  <si>
    <t>5.8</t>
  </si>
  <si>
    <t>ИММУНОЛОГИЧЕСКИЕ ИССЛЕДОВАНИЯ</t>
  </si>
  <si>
    <t>261</t>
  </si>
  <si>
    <t>5.8.1</t>
  </si>
  <si>
    <t>Определение гр.крови и резус-фактора (гелевым методом)</t>
  </si>
  <si>
    <t>гр.кр+Rhгель</t>
  </si>
  <si>
    <t>262</t>
  </si>
  <si>
    <t>5.8.2</t>
  </si>
  <si>
    <t>Определение общего иммуноглобулина Е- общ.IgE</t>
  </si>
  <si>
    <t>общ IgE</t>
  </si>
  <si>
    <t>263</t>
  </si>
  <si>
    <t>5.8.3</t>
  </si>
  <si>
    <t>Определение  иммуноглобулина А- IgА</t>
  </si>
  <si>
    <t>общ IgА</t>
  </si>
  <si>
    <t>264</t>
  </si>
  <si>
    <t>5.8.4</t>
  </si>
  <si>
    <t>Определение  иммуноглобулина М- IgМ</t>
  </si>
  <si>
    <t>общ IgМ</t>
  </si>
  <si>
    <t>265</t>
  </si>
  <si>
    <t>5.8.5</t>
  </si>
  <si>
    <t>Определение  иммуноглобулина G- IgG</t>
  </si>
  <si>
    <t>общ IgG</t>
  </si>
  <si>
    <t>5.9</t>
  </si>
  <si>
    <t xml:space="preserve">ИММУНОФЕРМЕНТНЫЕ ИССЛЕДОВАНИЯ </t>
  </si>
  <si>
    <t>266</t>
  </si>
  <si>
    <t>5.9.1</t>
  </si>
  <si>
    <t>ИФА герпес 1,2 тип IgM, IgG</t>
  </si>
  <si>
    <t>ВПГ1,2 ИФА</t>
  </si>
  <si>
    <t>267</t>
  </si>
  <si>
    <t>5.9.2</t>
  </si>
  <si>
    <t>ИФА токсоплазма IgM, IgG</t>
  </si>
  <si>
    <t>Токсо ИФА</t>
  </si>
  <si>
    <t>268</t>
  </si>
  <si>
    <t>5.9.3</t>
  </si>
  <si>
    <t>ИФА цитомегаловирус IgM, IgG</t>
  </si>
  <si>
    <t>ЦМВ ИФА</t>
  </si>
  <si>
    <t>269</t>
  </si>
  <si>
    <t>5.9.4</t>
  </si>
  <si>
    <t>ИФА Chlamidia spp IgM, IgG</t>
  </si>
  <si>
    <t>ХЛ.спп. ИФА</t>
  </si>
  <si>
    <t>270</t>
  </si>
  <si>
    <t>5.9.5</t>
  </si>
  <si>
    <t>ИФА micoplasma pneumonia IgM, IgG</t>
  </si>
  <si>
    <t>Mic/pn ИФА</t>
  </si>
  <si>
    <t>271</t>
  </si>
  <si>
    <t>5.9.6</t>
  </si>
  <si>
    <t>ИФА суммарные антигены лямблей</t>
  </si>
  <si>
    <t>лямблии ИФА</t>
  </si>
  <si>
    <t>272</t>
  </si>
  <si>
    <t>5.9.7</t>
  </si>
  <si>
    <t>ИФА гельминтный комплекс</t>
  </si>
  <si>
    <t>Гельминты ИФА</t>
  </si>
  <si>
    <t>273</t>
  </si>
  <si>
    <t>5.9.8</t>
  </si>
  <si>
    <t>ИФА аскариды</t>
  </si>
  <si>
    <t>Аскариды ИФА</t>
  </si>
  <si>
    <t>274</t>
  </si>
  <si>
    <t>5.9.9</t>
  </si>
  <si>
    <t>ИФА определение концентрации   IgG, IgА к глиадину</t>
  </si>
  <si>
    <t>глиадин ИФА</t>
  </si>
  <si>
    <t>275</t>
  </si>
  <si>
    <t>5.9.10</t>
  </si>
  <si>
    <t>ИФА определение концентрации   IgG, IgА к трансглутаминазе</t>
  </si>
  <si>
    <t>Транс-за ИФА</t>
  </si>
  <si>
    <t>276</t>
  </si>
  <si>
    <t>5.9.11</t>
  </si>
  <si>
    <t>ИФА определение панкреатической эластазы (результат за 15 раб дней)</t>
  </si>
  <si>
    <t>Эластаза ИФА</t>
  </si>
  <si>
    <t>277</t>
  </si>
  <si>
    <t>5.9.12</t>
  </si>
  <si>
    <t>ИФА суммарные АТ H.Pylory</t>
  </si>
  <si>
    <t>H.Pylory ИФА</t>
  </si>
  <si>
    <t>278</t>
  </si>
  <si>
    <t>5.9.13</t>
  </si>
  <si>
    <t>Определение фекального кальпротектина (результат за 1 раб день)</t>
  </si>
  <si>
    <t>Ф.кальпротектин 1 д</t>
  </si>
  <si>
    <t>279</t>
  </si>
  <si>
    <t>5.9.14</t>
  </si>
  <si>
    <t>Определение фекального кальпротектина (результат за 10 раб дней)</t>
  </si>
  <si>
    <t>Ф.кальпротектин 10 д</t>
  </si>
  <si>
    <t>280</t>
  </si>
  <si>
    <t>5.9.15</t>
  </si>
  <si>
    <t>Определение фекального кальпротектина (результат за 15 раб день)</t>
  </si>
  <si>
    <t>Ф.кальпротектин 15 д</t>
  </si>
  <si>
    <t>801</t>
  </si>
  <si>
    <t>5.9.16</t>
  </si>
  <si>
    <t>Определение антител к вирусу краснухи IgG (количественное)</t>
  </si>
  <si>
    <t xml:space="preserve">Краснуха IgG </t>
  </si>
  <si>
    <t>802</t>
  </si>
  <si>
    <t>5.9.17</t>
  </si>
  <si>
    <t xml:space="preserve">Определение антител к вирусу краснухи IgG+IgM (количественное) </t>
  </si>
  <si>
    <t xml:space="preserve">Краснуха IgG+IgM </t>
  </si>
  <si>
    <t>803</t>
  </si>
  <si>
    <t>5.9.18</t>
  </si>
  <si>
    <t>Определение антител класса IgG к вирусу эпидемического паротита (в крови)</t>
  </si>
  <si>
    <t>Эпид паротит IgG</t>
  </si>
  <si>
    <t>804</t>
  </si>
  <si>
    <t>5.9.19</t>
  </si>
  <si>
    <t>Определение антител класса IgM к вирусу эпидемического паротита (в крови)</t>
  </si>
  <si>
    <t>Эпид паротит IgМ</t>
  </si>
  <si>
    <t>805</t>
  </si>
  <si>
    <t>5.9.20</t>
  </si>
  <si>
    <t>Определение антител класса IgG к коклюшу (в крови)</t>
  </si>
  <si>
    <t>Коклюш IgG</t>
  </si>
  <si>
    <t>806</t>
  </si>
  <si>
    <t>5.9.21</t>
  </si>
  <si>
    <t>Определение антител класса IgM к коклюшу (в крови)</t>
  </si>
  <si>
    <t>Коклюш IgМ</t>
  </si>
  <si>
    <t>807</t>
  </si>
  <si>
    <t>5.9.22</t>
  </si>
  <si>
    <t>Антитела к ВЭБ IgM</t>
  </si>
  <si>
    <t>ВЭБ IgM</t>
  </si>
  <si>
    <t>808</t>
  </si>
  <si>
    <t>5.9.23</t>
  </si>
  <si>
    <t>Антитела к ВЭБ IgG</t>
  </si>
  <si>
    <t>ВЭБ IgG</t>
  </si>
  <si>
    <t>5.10</t>
  </si>
  <si>
    <t>КОАГУЛОЛОГИЧЕСКИЕ ИССЛЕДОВАНИЯ</t>
  </si>
  <si>
    <t>281</t>
  </si>
  <si>
    <t>5.10.1</t>
  </si>
  <si>
    <t>Определение протромбинового времени и МНО</t>
  </si>
  <si>
    <t>ПВ/МНО</t>
  </si>
  <si>
    <t>282</t>
  </si>
  <si>
    <t>5.10.2</t>
  </si>
  <si>
    <t>Определение фибриногена</t>
  </si>
  <si>
    <t>Фибриноген</t>
  </si>
  <si>
    <t>283</t>
  </si>
  <si>
    <t>5.10.3</t>
  </si>
  <si>
    <t>Определение АЧТВ-Активированного Частичного Тромбопластинового времени</t>
  </si>
  <si>
    <t>АЧТВ</t>
  </si>
  <si>
    <t>5.11</t>
  </si>
  <si>
    <t>БАКТЕРИОЛОГИЧЕСКИЕ ИССЛЕДОВАНИЯ</t>
  </si>
  <si>
    <t>284</t>
  </si>
  <si>
    <t>5.11.1</t>
  </si>
  <si>
    <t>Исследование клинического материала на микрофлору и  чувствительность к антибиотикам из верхних дыхательных путей</t>
  </si>
  <si>
    <t>Микр-ра ВДП</t>
  </si>
  <si>
    <t>285</t>
  </si>
  <si>
    <t>5.11.2</t>
  </si>
  <si>
    <t>Исследование клинического материалана грибы рода кандида</t>
  </si>
  <si>
    <t>Кандида</t>
  </si>
  <si>
    <t>286</t>
  </si>
  <si>
    <t>5.11.3</t>
  </si>
  <si>
    <t>Микр-ра клин. Мат</t>
  </si>
  <si>
    <t>287</t>
  </si>
  <si>
    <t>5.11.4</t>
  </si>
  <si>
    <t>Исследование клинического материала на бактерии дизентерийной и сальмонеллезной групп</t>
  </si>
  <si>
    <t>диз.группа</t>
  </si>
  <si>
    <t>288</t>
  </si>
  <si>
    <t>5.11.5</t>
  </si>
  <si>
    <t>Исследование клинического материала и  чувствительность к антибиотикам на золотистый стафилококк</t>
  </si>
  <si>
    <t>зол. Стаф.</t>
  </si>
  <si>
    <t>289</t>
  </si>
  <si>
    <t>5.11.6</t>
  </si>
  <si>
    <t xml:space="preserve">Исследование на дисбактериоз кишечника </t>
  </si>
  <si>
    <t>дисбактериоз</t>
  </si>
  <si>
    <t>290</t>
  </si>
  <si>
    <t>5.11.7</t>
  </si>
  <si>
    <t>Исследование крови на стерильность с идентификацией возбудителя и чувствительности к антибиотикам (забор крови на исследование оплачивается отдельно см. прайс)</t>
  </si>
  <si>
    <t>Кр. На стер.</t>
  </si>
  <si>
    <t>5.12</t>
  </si>
  <si>
    <t xml:space="preserve">ИССЛЕДОВАНИЕ ГОРМОНОВ </t>
  </si>
  <si>
    <t>5.12.1</t>
  </si>
  <si>
    <t>Гормоны надпочечников</t>
  </si>
  <si>
    <t>291</t>
  </si>
  <si>
    <t>5.12.1.1</t>
  </si>
  <si>
    <t>Кортизол</t>
  </si>
  <si>
    <t>292</t>
  </si>
  <si>
    <t>5.12.1.2</t>
  </si>
  <si>
    <t>Дегидроэпиандростерон-сульфат ДГЭА-С</t>
  </si>
  <si>
    <t>ДГЭА</t>
  </si>
  <si>
    <t>809</t>
  </si>
  <si>
    <t>5.12.1.3</t>
  </si>
  <si>
    <t>Определение альдостерона</t>
  </si>
  <si>
    <t>Альдостерон</t>
  </si>
  <si>
    <t>5.12.2</t>
  </si>
  <si>
    <t>Щитовидная железа</t>
  </si>
  <si>
    <t>293</t>
  </si>
  <si>
    <t>5.12.2.1</t>
  </si>
  <si>
    <t>Тироксин свободный (Т4 свободный)</t>
  </si>
  <si>
    <t>Т4св</t>
  </si>
  <si>
    <t>294</t>
  </si>
  <si>
    <t>5.12.2.2</t>
  </si>
  <si>
    <t>Тиреотропный гормон (ТТГ чувствительный)</t>
  </si>
  <si>
    <t>ТТГ</t>
  </si>
  <si>
    <t>295</t>
  </si>
  <si>
    <t>5.12.2.4</t>
  </si>
  <si>
    <t>Антитела к ТПО</t>
  </si>
  <si>
    <t>АТ ТПО</t>
  </si>
  <si>
    <t>296</t>
  </si>
  <si>
    <t>5.12.2.5</t>
  </si>
  <si>
    <t>Антитела к тиреоглобулину</t>
  </si>
  <si>
    <t>АТ ТГ</t>
  </si>
  <si>
    <t>810</t>
  </si>
  <si>
    <t>5.12.2.6</t>
  </si>
  <si>
    <t xml:space="preserve">Определение Т4 общего </t>
  </si>
  <si>
    <t>Т4 общий</t>
  </si>
  <si>
    <t>811</t>
  </si>
  <si>
    <t>5.12.2.7</t>
  </si>
  <si>
    <t xml:space="preserve">Определение Т3 общего </t>
  </si>
  <si>
    <t>Т3 общий</t>
  </si>
  <si>
    <t>812</t>
  </si>
  <si>
    <t>5.12.2.8</t>
  </si>
  <si>
    <t xml:space="preserve">Определение Т3 свободного </t>
  </si>
  <si>
    <t>Т3 свободный</t>
  </si>
  <si>
    <t>5.12.3</t>
  </si>
  <si>
    <t>Половые гормоны</t>
  </si>
  <si>
    <t>297</t>
  </si>
  <si>
    <t>5.12.3.1</t>
  </si>
  <si>
    <t>Фолликулостимулирующий гормон (ФСГ)</t>
  </si>
  <si>
    <t>ФСГ</t>
  </si>
  <si>
    <t>298</t>
  </si>
  <si>
    <t>5.12.3.2</t>
  </si>
  <si>
    <t>Лютеинизирующий гормон (ЛГ)</t>
  </si>
  <si>
    <t>ЛГ</t>
  </si>
  <si>
    <t>299</t>
  </si>
  <si>
    <t>5.12.3.3</t>
  </si>
  <si>
    <t>Пролактин</t>
  </si>
  <si>
    <t>300</t>
  </si>
  <si>
    <t>5.12.3.4</t>
  </si>
  <si>
    <t>Свободная бета-субъединица хорионического гонадотропина (своб. b-ХГЧ)</t>
  </si>
  <si>
    <t>своб. b-ХГЧ</t>
  </si>
  <si>
    <t>813</t>
  </si>
  <si>
    <t>5.12.3.5</t>
  </si>
  <si>
    <t xml:space="preserve">Определение прогестерона </t>
  </si>
  <si>
    <t>Прогестерон</t>
  </si>
  <si>
    <t>814</t>
  </si>
  <si>
    <t>5.12.3.6</t>
  </si>
  <si>
    <t xml:space="preserve">Определение эстрадиола E2 </t>
  </si>
  <si>
    <t xml:space="preserve">Эстрадиол E2 </t>
  </si>
  <si>
    <t>815</t>
  </si>
  <si>
    <t>5.12.3.7</t>
  </si>
  <si>
    <t xml:space="preserve">Определение эстриола свободного E3 </t>
  </si>
  <si>
    <t>Эстриол св E3</t>
  </si>
  <si>
    <t>816</t>
  </si>
  <si>
    <t>5.12.3.8</t>
  </si>
  <si>
    <t xml:space="preserve">Определение тестостерона </t>
  </si>
  <si>
    <t>Тестостерон</t>
  </si>
  <si>
    <t>817</t>
  </si>
  <si>
    <t>5.12.3.9</t>
  </si>
  <si>
    <t>Определение тестостерона свободного</t>
  </si>
  <si>
    <t>Тестостерон св</t>
  </si>
  <si>
    <t>818</t>
  </si>
  <si>
    <t>5.12.3.10</t>
  </si>
  <si>
    <t xml:space="preserve">Определение 17-оксипрогестерона </t>
  </si>
  <si>
    <t>17-оксипргестерон</t>
  </si>
  <si>
    <t>819</t>
  </si>
  <si>
    <t>5.12.3.11</t>
  </si>
  <si>
    <t>Определение андростендиона</t>
  </si>
  <si>
    <t>Андростендион</t>
  </si>
  <si>
    <t>5.12.4</t>
  </si>
  <si>
    <t>Гормоны поджелудочной железы</t>
  </si>
  <si>
    <t>301</t>
  </si>
  <si>
    <t>5.12.4.1</t>
  </si>
  <si>
    <t>Инсулин</t>
  </si>
  <si>
    <t>302</t>
  </si>
  <si>
    <t>5.12.4.2</t>
  </si>
  <si>
    <t>С- пептид</t>
  </si>
  <si>
    <t>5.12.5</t>
  </si>
  <si>
    <t>Гормоны гипофиза</t>
  </si>
  <si>
    <t>303</t>
  </si>
  <si>
    <t>5.12.5.1</t>
  </si>
  <si>
    <t>Соматотропный гормон (СТГ)</t>
  </si>
  <si>
    <t>СТГ</t>
  </si>
  <si>
    <t>820</t>
  </si>
  <si>
    <t>5.12.5.2</t>
  </si>
  <si>
    <t>Определение адренокортикотропного гормона (АКТГ)</t>
  </si>
  <si>
    <t>АКТГ</t>
  </si>
  <si>
    <t>5.12.6</t>
  </si>
  <si>
    <t>Прочие гормоны</t>
  </si>
  <si>
    <t>821</t>
  </si>
  <si>
    <t>5.12.6.1</t>
  </si>
  <si>
    <t xml:space="preserve">Определение паратгормона (паратиреоидного гормона) </t>
  </si>
  <si>
    <t>Паратгормон</t>
  </si>
  <si>
    <t>822</t>
  </si>
  <si>
    <t>5.12.6.2</t>
  </si>
  <si>
    <t>Инсулин-подобный фактор роста (ИПФР 1)</t>
  </si>
  <si>
    <t>ИПФР 1</t>
  </si>
  <si>
    <t>823</t>
  </si>
  <si>
    <t>5.12.6.3</t>
  </si>
  <si>
    <t>Тиреоглобулин</t>
  </si>
  <si>
    <t>5.13.</t>
  </si>
  <si>
    <t xml:space="preserve">ЛЕКАРСТВЕННЫЙ МОНИТОРИНГ </t>
  </si>
  <si>
    <t>304</t>
  </si>
  <si>
    <t>5.13.1</t>
  </si>
  <si>
    <t>Вальпроевая кислота</t>
  </si>
  <si>
    <t>Вал. К-та</t>
  </si>
  <si>
    <t>305</t>
  </si>
  <si>
    <t>5.13.2</t>
  </si>
  <si>
    <t>Метотрексат</t>
  </si>
  <si>
    <t>МТХ</t>
  </si>
  <si>
    <t>306</t>
  </si>
  <si>
    <t>5.13.3</t>
  </si>
  <si>
    <t>Циклоспорин</t>
  </si>
  <si>
    <t>Cyclo</t>
  </si>
  <si>
    <t>5.14</t>
  </si>
  <si>
    <t>РАЗНЫЕ ЛАБОРАТОРНЫЕ ИССЛЕДОВАНИЯ</t>
  </si>
  <si>
    <t>307</t>
  </si>
  <si>
    <t>5.14.1</t>
  </si>
  <si>
    <t>Определение в грудном молоке: общего белка, железа, фосфора, кальция,триглицеридов</t>
  </si>
  <si>
    <t>б/х гр. молоко</t>
  </si>
  <si>
    <t>1 анализ</t>
  </si>
  <si>
    <t>308</t>
  </si>
  <si>
    <t>5.14.2</t>
  </si>
  <si>
    <t>Исследования на потовом анализаторе методом Macroduct</t>
  </si>
  <si>
    <t>Macroduct</t>
  </si>
  <si>
    <t>5.15</t>
  </si>
  <si>
    <t xml:space="preserve">МЕДОСТМОТР И ГОСПИТАЛЬНЫЙ СКРИНИНГ* </t>
  </si>
  <si>
    <t>824</t>
  </si>
  <si>
    <t>5.15.1</t>
  </si>
  <si>
    <t>Определение антител к вирусу иммунодефицита человека 1, 2 (ВИЧ 1, 2) + антиген (АГ) (в крови)*</t>
  </si>
  <si>
    <t>Ат к ВИЧ</t>
  </si>
  <si>
    <t>825</t>
  </si>
  <si>
    <t>5.15.2</t>
  </si>
  <si>
    <t>Антитела к вирусу гепатита С (анти-HCV) (суммарные)  (в крови)</t>
  </si>
  <si>
    <t>анти-HCV</t>
  </si>
  <si>
    <t>826</t>
  </si>
  <si>
    <t>5.15.3</t>
  </si>
  <si>
    <t xml:space="preserve">Антиген «s» вируса гепатита В (HBsAg, поверхностный или «австралийский» антиген)  </t>
  </si>
  <si>
    <t>HBsAg</t>
  </si>
  <si>
    <t>827</t>
  </si>
  <si>
    <t>5.15.4</t>
  </si>
  <si>
    <t>Диагностика сифилиса. Реакция микропреципитации</t>
  </si>
  <si>
    <t>Lues РМП</t>
  </si>
  <si>
    <t>828</t>
  </si>
  <si>
    <t>5.15.5</t>
  </si>
  <si>
    <t xml:space="preserve">Диагностика сифилиса ИФА суммарные АТ </t>
  </si>
  <si>
    <t>Lues ИФА</t>
  </si>
  <si>
    <t>5.16</t>
  </si>
  <si>
    <t>ОНКОМАРКЕРЫ</t>
  </si>
  <si>
    <t>829</t>
  </si>
  <si>
    <t>5.16.1</t>
  </si>
  <si>
    <t>Определение нейронспецифической енолазы НСЕ/NSE</t>
  </si>
  <si>
    <t>NSE</t>
  </si>
  <si>
    <t>830</t>
  </si>
  <si>
    <t>5.16.2</t>
  </si>
  <si>
    <t xml:space="preserve">Определение церулоплазмина  </t>
  </si>
  <si>
    <t>Церулоплазмин</t>
  </si>
  <si>
    <t>965</t>
  </si>
  <si>
    <t>5.16.3</t>
  </si>
  <si>
    <t>Определение альфафетопротеина</t>
  </si>
  <si>
    <t>AFP</t>
  </si>
  <si>
    <t>5.17</t>
  </si>
  <si>
    <t>ПЦР ИНФЕКЦИИ</t>
  </si>
  <si>
    <t>831</t>
  </si>
  <si>
    <t>5.17.1</t>
  </si>
  <si>
    <t>Обнаружение вируса простого герпеса 1, 2 в крови (Herpessimplexvirus 1,2)  (в крови)*</t>
  </si>
  <si>
    <t>H. simplex 1,2</t>
  </si>
  <si>
    <t>832</t>
  </si>
  <si>
    <t>5.17.2</t>
  </si>
  <si>
    <t>Обнаружение вируса простого герпеса тип 6 в крови (Humanherpesvirus 6, HHV 6) (в крови)*</t>
  </si>
  <si>
    <t>HHV 6</t>
  </si>
  <si>
    <t>833</t>
  </si>
  <si>
    <t>5.17.3</t>
  </si>
  <si>
    <t xml:space="preserve">Обнаружение цитомегаловируса </t>
  </si>
  <si>
    <t>ЦМВ ПЦР</t>
  </si>
  <si>
    <t>834</t>
  </si>
  <si>
    <t>5.17.4</t>
  </si>
  <si>
    <t xml:space="preserve">Обнаружение вируса Варицелла-Зостер (VZV) </t>
  </si>
  <si>
    <t>VZV ПЦР</t>
  </si>
  <si>
    <t>835</t>
  </si>
  <si>
    <t>5.17.5</t>
  </si>
  <si>
    <t xml:space="preserve">Обнаружение вируса Эпштейна-Барр (EBV) </t>
  </si>
  <si>
    <t>EBV ПЦР</t>
  </si>
  <si>
    <t>5.18</t>
  </si>
  <si>
    <t>ОБСЛЕДОВАНИЕ ДЛЯ ГОСПИТАЛИЗАЦИИ</t>
  </si>
  <si>
    <t>837</t>
  </si>
  <si>
    <t>5.18.1</t>
  </si>
  <si>
    <r>
      <t xml:space="preserve">Обследование </t>
    </r>
    <r>
      <rPr>
        <b/>
        <sz val="10"/>
        <color theme="1"/>
        <rFont val="Times New Roman"/>
        <family val="1"/>
        <charset val="204"/>
      </rPr>
      <t>на аденотомия</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Работа мед.сестры  (сестринское дело: информация, оформление истории болезни, организация консультаций врачами-специалистами и пр.)</t>
    </r>
  </si>
  <si>
    <t>до 6</t>
  </si>
  <si>
    <t>838</t>
  </si>
  <si>
    <t>5.18.2</t>
  </si>
  <si>
    <r>
      <t xml:space="preserve">Обследование </t>
    </r>
    <r>
      <rPr>
        <b/>
        <sz val="10"/>
        <color theme="1"/>
        <rFont val="Times New Roman"/>
        <family val="1"/>
        <charset val="204"/>
      </rPr>
      <t>на оперативное лечение</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биохимические показатели (электролиты, мочевина, креатинин, АЛАТ, билирубин, глюкоза, Работа мед.сестры  (сестринское дело: информация, оформление истории болезни, организация консультаций врачами-специалистами и пр.)</t>
    </r>
  </si>
  <si>
    <t xml:space="preserve">до 6 </t>
  </si>
  <si>
    <t>* с забором крови*</t>
  </si>
  <si>
    <t>* 5.5.  Общий клинический анализ мочи ( 12 показателей)*</t>
  </si>
  <si>
    <t>* 5.7.БИОХИМИЧЕСКИЕ ИССЛЕДОВАНИЯ  КРОВИ*</t>
  </si>
  <si>
    <t xml:space="preserve">По желанию потребителя анализы могу быть сделаны по Citо, стомимость срочных анализов увеличивается двухкратно. </t>
  </si>
  <si>
    <t xml:space="preserve"> 1 исслед-е</t>
  </si>
  <si>
    <t>РЕНТГЕНОЛОГИЧЕСКИЕ ИССЛЕДОВАНИЯ</t>
  </si>
  <si>
    <t>Органы грудной клетки</t>
  </si>
  <si>
    <t>313</t>
  </si>
  <si>
    <t>9.1.4</t>
  </si>
  <si>
    <t>Рентгенография (обзорная) в двух проекциях</t>
  </si>
  <si>
    <t>R-граф ГК 2 проекции</t>
  </si>
  <si>
    <t xml:space="preserve">Органов брюшной полости </t>
  </si>
  <si>
    <t>317</t>
  </si>
  <si>
    <t>9.2.3</t>
  </si>
  <si>
    <t>Обзорная рентгенография в одной проекции</t>
  </si>
  <si>
    <t>R-граф БП 1 проекция</t>
  </si>
  <si>
    <t>318</t>
  </si>
  <si>
    <t>9.2.4</t>
  </si>
  <si>
    <t>Обзорная рентгенография в двух проекциях</t>
  </si>
  <si>
    <t>R-граф БП 2 проекции</t>
  </si>
  <si>
    <t>Костно-суставной системы</t>
  </si>
  <si>
    <t>9.3.1</t>
  </si>
  <si>
    <t>Рентгенография позвоночника</t>
  </si>
  <si>
    <t>322</t>
  </si>
  <si>
    <t>9.3.1.1</t>
  </si>
  <si>
    <t>Рентгенография позвоночника в одной проекции</t>
  </si>
  <si>
    <t>R позвоничник 1 пр</t>
  </si>
  <si>
    <t>323</t>
  </si>
  <si>
    <t>9.3.1.2</t>
  </si>
  <si>
    <t>Рентгенография шейного отдела позвоночника в спец укладках (С1-С2)</t>
  </si>
  <si>
    <t>R шея С1-С2</t>
  </si>
  <si>
    <t>324</t>
  </si>
  <si>
    <t>9.3.1.3</t>
  </si>
  <si>
    <t>Рентгенография шейного отдела позвоночника в двух проекциях</t>
  </si>
  <si>
    <t>R шея 2 проекции</t>
  </si>
  <si>
    <t>325</t>
  </si>
  <si>
    <t>9.3.1.4</t>
  </si>
  <si>
    <t xml:space="preserve">Рентгенография грудного отдела позвоночника в двух проекциях </t>
  </si>
  <si>
    <t>R груд отд 2 проекции</t>
  </si>
  <si>
    <t>326</t>
  </si>
  <si>
    <t>9.3.1.5</t>
  </si>
  <si>
    <t xml:space="preserve">Рентгенография поясничного отдела позвоночника в двух проекциях </t>
  </si>
  <si>
    <t>R пояс отд 2 проекции</t>
  </si>
  <si>
    <t>327</t>
  </si>
  <si>
    <t>9.3.1.6</t>
  </si>
  <si>
    <t>Рентгенография позвоночника с выполнением функциональных проб</t>
  </si>
  <si>
    <t>R позвон функц пр</t>
  </si>
  <si>
    <t>328</t>
  </si>
  <si>
    <t>9.3.1.7</t>
  </si>
  <si>
    <t>Рентгенография позвоночника с рентгенограмметрией на предмет сколиоза</t>
  </si>
  <si>
    <t>R позвон сколиоз</t>
  </si>
  <si>
    <t>329</t>
  </si>
  <si>
    <t>9.3.1.8</t>
  </si>
  <si>
    <t>Рентгенография придаточных пазух носа</t>
  </si>
  <si>
    <t>R пазухи носа</t>
  </si>
  <si>
    <t>330</t>
  </si>
  <si>
    <t>9.3.1.10</t>
  </si>
  <si>
    <t>Рентгенография черепа в двух проекциях</t>
  </si>
  <si>
    <t>R череп 2 проекции</t>
  </si>
  <si>
    <t>331</t>
  </si>
  <si>
    <t>9.3.1.11</t>
  </si>
  <si>
    <t>Рентгенография костей носа</t>
  </si>
  <si>
    <t>R кости носа</t>
  </si>
  <si>
    <t>332</t>
  </si>
  <si>
    <t>9.3.1.12</t>
  </si>
  <si>
    <t>Рентгенография ключицы</t>
  </si>
  <si>
    <t>R ключица</t>
  </si>
  <si>
    <t>333</t>
  </si>
  <si>
    <t>9.3.1.13</t>
  </si>
  <si>
    <t>Рентгенография костей таза</t>
  </si>
  <si>
    <t>R кости таза</t>
  </si>
  <si>
    <t>334</t>
  </si>
  <si>
    <t>9.3.1.14</t>
  </si>
  <si>
    <t>R ТБС</t>
  </si>
  <si>
    <t>9.3.2</t>
  </si>
  <si>
    <t>Рентгенография периферических участков скелета</t>
  </si>
  <si>
    <t>335</t>
  </si>
  <si>
    <t>9.3.2.1</t>
  </si>
  <si>
    <t>Рентгенография периферических участков скелета в одной проекции</t>
  </si>
  <si>
    <t>R ПУС 1 проекция</t>
  </si>
  <si>
    <t>336</t>
  </si>
  <si>
    <t>9.3.2.2</t>
  </si>
  <si>
    <t>Рентгенография периферических участков скелета в двух проекциях</t>
  </si>
  <si>
    <t>R ПУС 2 проекции</t>
  </si>
  <si>
    <t>337</t>
  </si>
  <si>
    <t>9.3.2.3</t>
  </si>
  <si>
    <t>Рентгенография стоп</t>
  </si>
  <si>
    <t>R стоп</t>
  </si>
  <si>
    <t>338</t>
  </si>
  <si>
    <t>9.3.2.4</t>
  </si>
  <si>
    <t xml:space="preserve">Рентгенография на плоскостопие </t>
  </si>
  <si>
    <t>R плоскостопие</t>
  </si>
  <si>
    <t>10.1</t>
  </si>
  <si>
    <t>СПИРАЛЬНАЯ КОМПЬЮТЕРНАЯ ТОМОГРАФИЯ</t>
  </si>
  <si>
    <t>340</t>
  </si>
  <si>
    <t>10.1.1</t>
  </si>
  <si>
    <r>
      <rPr>
        <b/>
        <sz val="10"/>
        <rFont val="Times New Roman"/>
        <family val="1"/>
        <charset val="204"/>
      </rPr>
      <t>Компьютерная томография без контрастного усиления</t>
    </r>
    <r>
      <rPr>
        <sz val="10"/>
        <rFont val="Times New Roman"/>
        <family val="1"/>
        <charset val="204"/>
      </rPr>
      <t xml:space="preserve">  (головного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</si>
  <si>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 xml:space="preserve">КТ без контраста </t>
  </si>
  <si>
    <t>341</t>
  </si>
  <si>
    <t>10.1.2</t>
  </si>
  <si>
    <t>КТ контраст</t>
  </si>
  <si>
    <t>342</t>
  </si>
  <si>
    <t>10.1.3</t>
  </si>
  <si>
    <r>
      <t xml:space="preserve">Компьютерная томография с болюсным контрастным усилением  </t>
    </r>
    <r>
      <rPr>
        <sz val="10"/>
        <rFont val="Times New Roman"/>
        <family val="1"/>
        <charset val="204"/>
      </rPr>
      <t>(головного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</si>
  <si>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КТ болюс контраст</t>
  </si>
  <si>
    <t>344</t>
  </si>
  <si>
    <t>10.2</t>
  </si>
  <si>
    <t>Запись исследования на СD/DVD-носитель</t>
  </si>
  <si>
    <t>КТ Запись на СD</t>
  </si>
  <si>
    <t xml:space="preserve">ФИЗИОТЕРАПЕВТИЧЕСКОЕ ЛЕЧЕНИЕ            </t>
  </si>
  <si>
    <t>14.1</t>
  </si>
  <si>
    <t xml:space="preserve">Электролечение                    </t>
  </si>
  <si>
    <t>350</t>
  </si>
  <si>
    <t>14.1.1</t>
  </si>
  <si>
    <t xml:space="preserve">Лекарственный электрофорез постоянным,  диадинамическим синусоидальным модулированными токами  </t>
  </si>
  <si>
    <t>Электрофорез</t>
  </si>
  <si>
    <t xml:space="preserve">1 процедура       </t>
  </si>
  <si>
    <t>351</t>
  </si>
  <si>
    <t>14.1.2</t>
  </si>
  <si>
    <t xml:space="preserve">Электростимуляция мышц (с учетом  проведения процедуры врачом)     </t>
  </si>
  <si>
    <t>Электростимуляция</t>
  </si>
  <si>
    <t>352</t>
  </si>
  <si>
    <t>14.1.3</t>
  </si>
  <si>
    <t xml:space="preserve">Электросон (в том числе и церебральная электровагинация)   </t>
  </si>
  <si>
    <t>Элеектросон</t>
  </si>
  <si>
    <t>353</t>
  </si>
  <si>
    <t>14.1.4</t>
  </si>
  <si>
    <t xml:space="preserve">СМТ - терапия                     </t>
  </si>
  <si>
    <t>354</t>
  </si>
  <si>
    <t>14.1.5</t>
  </si>
  <si>
    <t xml:space="preserve">Дарсонвализация местная          </t>
  </si>
  <si>
    <t>Дарсонваль</t>
  </si>
  <si>
    <t>355</t>
  </si>
  <si>
    <t>14.1.6</t>
  </si>
  <si>
    <t xml:space="preserve">УВЧ - терапия                    </t>
  </si>
  <si>
    <t>356</t>
  </si>
  <si>
    <t>14.1.7</t>
  </si>
  <si>
    <t xml:space="preserve">Дециметроволновая терапия        </t>
  </si>
  <si>
    <t>ДЦ терапия</t>
  </si>
  <si>
    <t>357</t>
  </si>
  <si>
    <t>14.1.8</t>
  </si>
  <si>
    <t xml:space="preserve">Магнитотерапия низкочастотная    </t>
  </si>
  <si>
    <t>Магнит тер</t>
  </si>
  <si>
    <t>358</t>
  </si>
  <si>
    <t>14.1.9</t>
  </si>
  <si>
    <t>Дарсонвализация ректальная</t>
  </si>
  <si>
    <t>Дарсонваль рект</t>
  </si>
  <si>
    <t>14.2</t>
  </si>
  <si>
    <t>Светолечение</t>
  </si>
  <si>
    <t>360</t>
  </si>
  <si>
    <t>14.2.1</t>
  </si>
  <si>
    <t xml:space="preserve">УФ - облучение общее и местное    </t>
  </si>
  <si>
    <t>УФО</t>
  </si>
  <si>
    <t>14.3</t>
  </si>
  <si>
    <t>Облучение другими источниками света</t>
  </si>
  <si>
    <t>361</t>
  </si>
  <si>
    <t>14.3.1</t>
  </si>
  <si>
    <t xml:space="preserve">Лазеротерапия                   </t>
  </si>
  <si>
    <t>Лазер</t>
  </si>
  <si>
    <t xml:space="preserve">1 точка         </t>
  </si>
  <si>
    <t>14.4</t>
  </si>
  <si>
    <t>Ультразвук</t>
  </si>
  <si>
    <t>362</t>
  </si>
  <si>
    <t>14.4.1</t>
  </si>
  <si>
    <t xml:space="preserve">Ультразвуковая терапия            </t>
  </si>
  <si>
    <t>УЗ терапия</t>
  </si>
  <si>
    <t>363</t>
  </si>
  <si>
    <t>14.4.2</t>
  </si>
  <si>
    <t xml:space="preserve">Фонофорез                         </t>
  </si>
  <si>
    <t>14.5</t>
  </si>
  <si>
    <t>Ингаляции</t>
  </si>
  <si>
    <t>364</t>
  </si>
  <si>
    <t>14.5.1</t>
  </si>
  <si>
    <t xml:space="preserve">Ингаляции различные               </t>
  </si>
  <si>
    <t>Ингаляция</t>
  </si>
  <si>
    <t>14.6</t>
  </si>
  <si>
    <t>Лечение детей методами рефлексотерапии</t>
  </si>
  <si>
    <t>365</t>
  </si>
  <si>
    <t>14.6.1</t>
  </si>
  <si>
    <t>Классическая иглорефлексотерапия</t>
  </si>
  <si>
    <t>Иглорефлекс</t>
  </si>
  <si>
    <t>1 сеанс</t>
  </si>
  <si>
    <t>366</t>
  </si>
  <si>
    <t>14.6.2</t>
  </si>
  <si>
    <t>Лазерная рефлексотерапия</t>
  </si>
  <si>
    <t>Лазер рефлекс</t>
  </si>
  <si>
    <t>367</t>
  </si>
  <si>
    <t>14.6.3</t>
  </si>
  <si>
    <t>Фармакопунктура</t>
  </si>
  <si>
    <t>14.7</t>
  </si>
  <si>
    <t>МАССАЖ</t>
  </si>
  <si>
    <t>368</t>
  </si>
  <si>
    <t>14.7.1</t>
  </si>
  <si>
    <t>Воротниковой зоны (задней поверхности шеи, спины до уровня 4 грудного позвоночника, передней поверхности грудной клетки до 2-го ребра)</t>
  </si>
  <si>
    <t>Массаж ворот</t>
  </si>
  <si>
    <t>369</t>
  </si>
  <si>
    <t xml:space="preserve">Верхней конечности, надплечья и области лопатки </t>
  </si>
  <si>
    <t>Массаж верх к</t>
  </si>
  <si>
    <t>370</t>
  </si>
  <si>
    <t>14.7.3</t>
  </si>
  <si>
    <t>Области позвоночника (область задней поверхности шеи,спины, и поясничнокрестцовой области левой до правой задней аксиллярной линии)</t>
  </si>
  <si>
    <t>Массаж позвон</t>
  </si>
  <si>
    <t>371</t>
  </si>
  <si>
    <t>14.7.4</t>
  </si>
  <si>
    <t>Нижней конечности и поясницы (области стопы, голени,бедра,ягодичной и пояснично-крестцовой области)</t>
  </si>
  <si>
    <t>Массаж ниж к</t>
  </si>
  <si>
    <t>372</t>
  </si>
  <si>
    <t>14.7.5</t>
  </si>
  <si>
    <t>Стопы и голени   одной ноги</t>
  </si>
  <si>
    <t>374</t>
  </si>
  <si>
    <t>14.7.7</t>
  </si>
  <si>
    <t>Общий массаж + ЛФК  (у детей грудного возраста - до 1-го года)</t>
  </si>
  <si>
    <t>Массаж общ ЛФК</t>
  </si>
  <si>
    <t>375</t>
  </si>
  <si>
    <t>14.7.8</t>
  </si>
  <si>
    <t>Общий массаж детям от 1-го года до 3-х лет</t>
  </si>
  <si>
    <t>Массаж общ 1-3 г</t>
  </si>
  <si>
    <t>14.8</t>
  </si>
  <si>
    <t>ОЗОКЕРИТ</t>
  </si>
  <si>
    <t>376</t>
  </si>
  <si>
    <t>14.8.1</t>
  </si>
  <si>
    <t>Аппликация озокеритная</t>
  </si>
  <si>
    <t>Озокерит</t>
  </si>
  <si>
    <t>14.9</t>
  </si>
  <si>
    <t>ЛЕЧЕБНАЯ ФИЗКУЛЬТУРА</t>
  </si>
  <si>
    <t>377</t>
  </si>
  <si>
    <t>14.9.1</t>
  </si>
  <si>
    <t>Плоскостопие,  плоско-вольгусная установка стоп</t>
  </si>
  <si>
    <t>ЛФК плоскостоп</t>
  </si>
  <si>
    <t>378</t>
  </si>
  <si>
    <t>14.9.2</t>
  </si>
  <si>
    <t>14.10</t>
  </si>
  <si>
    <t xml:space="preserve">МИКРОПОЛЯРИЗАЦИЯ </t>
  </si>
  <si>
    <t>379</t>
  </si>
  <si>
    <t>14.10.1</t>
  </si>
  <si>
    <t>Микрополяризация          (аппарат "Полярис")</t>
  </si>
  <si>
    <t>Микрополяризация</t>
  </si>
  <si>
    <t>14.11</t>
  </si>
  <si>
    <t>МАГНИТОТЕРАПИЯ</t>
  </si>
  <si>
    <t>380</t>
  </si>
  <si>
    <t>14.11.1</t>
  </si>
  <si>
    <t>Транскраниальная магнитотерапия                             (аппарат "АМО-АТОС")</t>
  </si>
  <si>
    <t>Транскран магнит</t>
  </si>
  <si>
    <t>14.12</t>
  </si>
  <si>
    <t>ПНЕВМОВИБРОМАССАЖ</t>
  </si>
  <si>
    <t>381</t>
  </si>
  <si>
    <t>14.12.1</t>
  </si>
  <si>
    <t>Пневмовибромассаж   (аппарат "АВИМ-1")</t>
  </si>
  <si>
    <t>Пневмомассаж</t>
  </si>
  <si>
    <t>14.13</t>
  </si>
  <si>
    <t>Кинезиотейпирование</t>
  </si>
  <si>
    <t>382</t>
  </si>
  <si>
    <t>14.13.1</t>
  </si>
  <si>
    <t>С использованием кинезиотейпа до 0,5 метров</t>
  </si>
  <si>
    <t>Тейп до 0,5 м</t>
  </si>
  <si>
    <t>383</t>
  </si>
  <si>
    <t>14.13.2</t>
  </si>
  <si>
    <t>С использованием кинезиотейпа до 1,0 метра</t>
  </si>
  <si>
    <t>Тейп до 1,0 м</t>
  </si>
  <si>
    <t>384</t>
  </si>
  <si>
    <t>14.13.3</t>
  </si>
  <si>
    <t>С использованием кинезиотейпа до 1,5 метров</t>
  </si>
  <si>
    <t>Тейп до 1,5 м</t>
  </si>
  <si>
    <t>14.14</t>
  </si>
  <si>
    <t>ГБО</t>
  </si>
  <si>
    <t>385</t>
  </si>
  <si>
    <t>14.14.1</t>
  </si>
  <si>
    <t>Гипербарическая оксигенация</t>
  </si>
  <si>
    <t xml:space="preserve"> 1 сеанс</t>
  </si>
  <si>
    <t>Код                                 услуги (КУ)</t>
  </si>
  <si>
    <t>1.</t>
  </si>
  <si>
    <t>СТАЦИОНАРНОЕ ЛЕЧЕНИЕ (ГОСПИТАЛИЗАЦИЯ)</t>
  </si>
  <si>
    <t>ГАСТРОЭНТЕРОЛОГИЯ</t>
  </si>
  <si>
    <t>1 госпитализация</t>
  </si>
  <si>
    <t>1.1.18</t>
  </si>
  <si>
    <t>1.1.208</t>
  </si>
  <si>
    <t>1.5.</t>
  </si>
  <si>
    <t>НЕВРОЛОГИЯ</t>
  </si>
  <si>
    <t>1.5.80</t>
  </si>
  <si>
    <t>1.5.85</t>
  </si>
  <si>
    <t>1.5.86</t>
  </si>
  <si>
    <t>1.5.87.2</t>
  </si>
  <si>
    <t xml:space="preserve">ОТОРИНОЛАРИНГОЛОГИЯ </t>
  </si>
  <si>
    <t>1.8.168</t>
  </si>
  <si>
    <t>1.9.182</t>
  </si>
  <si>
    <t>РЕАБИЛИТАЦИЯ</t>
  </si>
  <si>
    <t>1.12</t>
  </si>
  <si>
    <t>ХИРУРГИЯ</t>
  </si>
  <si>
    <t>1.12.35</t>
  </si>
  <si>
    <t>1.12.45</t>
  </si>
  <si>
    <t>1.12.46</t>
  </si>
  <si>
    <t>1.12.48</t>
  </si>
  <si>
    <t>1.12.49</t>
  </si>
  <si>
    <t>1.12.51</t>
  </si>
  <si>
    <t>1.12.223</t>
  </si>
  <si>
    <t>1.12.224</t>
  </si>
  <si>
    <t>1.12.225</t>
  </si>
  <si>
    <t>1.12.226</t>
  </si>
  <si>
    <t>1.12.244</t>
  </si>
  <si>
    <t>1.12.255</t>
  </si>
  <si>
    <t>1.12.256</t>
  </si>
  <si>
    <t>1.12.257</t>
  </si>
  <si>
    <t>1.12.258</t>
  </si>
  <si>
    <t>1.12.260</t>
  </si>
  <si>
    <t>1.12.262</t>
  </si>
  <si>
    <t>1.12.263</t>
  </si>
  <si>
    <t>1.12.266</t>
  </si>
  <si>
    <t>1.12.270</t>
  </si>
  <si>
    <t>1.12.271</t>
  </si>
  <si>
    <t>1.12.272</t>
  </si>
  <si>
    <t>1.12.281</t>
  </si>
  <si>
    <t>1.12.282</t>
  </si>
  <si>
    <t>1.12.283</t>
  </si>
  <si>
    <t>1.12.289</t>
  </si>
  <si>
    <t>1.12.290</t>
  </si>
  <si>
    <t>1.13</t>
  </si>
  <si>
    <t>ЭНДОКРИНОЛОГИЯ</t>
  </si>
  <si>
    <t>1.13.52</t>
  </si>
  <si>
    <t>1.13.53</t>
  </si>
  <si>
    <t>1.13.54</t>
  </si>
  <si>
    <t>1.13.55</t>
  </si>
  <si>
    <t>1.13.311</t>
  </si>
  <si>
    <t>1.13.312</t>
  </si>
  <si>
    <t>1.13.313.1</t>
  </si>
  <si>
    <t>Код прейскуранта</t>
  </si>
  <si>
    <t>Дневной стационар</t>
  </si>
  <si>
    <t>15.1</t>
  </si>
  <si>
    <t xml:space="preserve">Стационар 1-го дня  для детей в возрасте от 3-х месяцев и до 1-го года </t>
  </si>
  <si>
    <t>ДС 3-12 мес</t>
  </si>
  <si>
    <t>Пребывание    1-го дня</t>
  </si>
  <si>
    <t xml:space="preserve">Лабораторные исследования </t>
  </si>
  <si>
    <t>Ультразвуковые исследования</t>
  </si>
  <si>
    <t>Консультации врачами-специалистами:</t>
  </si>
  <si>
    <t>Стационар 1-го дня:  для детей в возрасте от 3-х месяцев и до 1-го года (Зав отделением медицинской реабилитации, Руководитель центра коррекции развития)</t>
  </si>
  <si>
    <t>Пребывание   1-го дня</t>
  </si>
  <si>
    <t>15.2.</t>
  </si>
  <si>
    <t xml:space="preserve">Стационар 1-го дня  для детей в возрасте 1-го месяца </t>
  </si>
  <si>
    <t>ДС до 1 мес</t>
  </si>
  <si>
    <r>
      <t>Стационар 1-го дня  для детей в возрасте 1-го месяца (</t>
    </r>
    <r>
      <rPr>
        <b/>
        <sz val="10"/>
        <rFont val="Times New Roman"/>
        <family val="1"/>
        <charset val="204"/>
      </rPr>
      <t>Зав отделением медицинской реабилитации, Руководитель центра коррекции развития</t>
    </r>
    <r>
      <rPr>
        <sz val="10"/>
        <rFont val="Times New Roman"/>
        <family val="1"/>
        <charset val="204"/>
      </rPr>
      <t>)</t>
    </r>
  </si>
  <si>
    <t>ДС до 1 мес Рук цетр</t>
  </si>
  <si>
    <t>1 занятие</t>
  </si>
  <si>
    <t>4.23.6</t>
  </si>
  <si>
    <t>Осмотр врачом анестезиологом-реаниматологом</t>
  </si>
  <si>
    <t>Осмотр ан-реанимат</t>
  </si>
  <si>
    <t xml:space="preserve">4.23.1 </t>
  </si>
  <si>
    <t>ИМ наркоз до 30 мин</t>
  </si>
  <si>
    <t xml:space="preserve">НЕВРОЛОГИЯ </t>
  </si>
  <si>
    <t>15.6.1</t>
  </si>
  <si>
    <t>1 госпит-я</t>
  </si>
  <si>
    <t>15.7.2</t>
  </si>
  <si>
    <t>ДС Клетки ПК</t>
  </si>
  <si>
    <t>ЭНДОСКОПИЧЕСКИЕ ИССЛЕДОВАНИЯ</t>
  </si>
  <si>
    <t>15.11.1</t>
  </si>
  <si>
    <t>15.11.2</t>
  </si>
  <si>
    <t>Щипковая биопсия (дополнительно к эдоскопии)</t>
  </si>
  <si>
    <t>15.11.3</t>
  </si>
  <si>
    <t>2 услуги</t>
  </si>
  <si>
    <t>18.1.2</t>
  </si>
  <si>
    <t>Гистологические исследование при эндоскопическом обследовании</t>
  </si>
  <si>
    <t>Патанат КУ 18.7</t>
  </si>
  <si>
    <t>1 исслед-е</t>
  </si>
  <si>
    <t>18.1.3</t>
  </si>
  <si>
    <t>Патанат КУ 18.8</t>
  </si>
  <si>
    <t>15.11.4</t>
  </si>
  <si>
    <t>Разное</t>
  </si>
  <si>
    <t>12.2</t>
  </si>
  <si>
    <t xml:space="preserve">Суточное мониторирование сахара крови </t>
  </si>
  <si>
    <t>Суточ монитор</t>
  </si>
  <si>
    <t>12.3</t>
  </si>
  <si>
    <t xml:space="preserve">Вызов реанимационной неонатологической бригады </t>
  </si>
  <si>
    <t>Реан бригада</t>
  </si>
  <si>
    <t xml:space="preserve"> 1 выезд</t>
  </si>
  <si>
    <t>Наркоз</t>
  </si>
  <si>
    <t>4.23.2</t>
  </si>
  <si>
    <t>ИМ наркоз до 50 мин</t>
  </si>
  <si>
    <t>4.23.4</t>
  </si>
  <si>
    <t>Эндотрахеальный наркоз (до 60 мин.)</t>
  </si>
  <si>
    <t>ЭТ наркоз до 60 мин</t>
  </si>
  <si>
    <t>4.23.5</t>
  </si>
  <si>
    <t>Эндотрахеальный наркоз (до 120 мин.)</t>
  </si>
  <si>
    <t>ЭТ наркоз до 120 мин</t>
  </si>
  <si>
    <t>Госпитализация в палату с улучшенными условиями пребывания:</t>
  </si>
  <si>
    <t>1 категория.</t>
  </si>
  <si>
    <t>390</t>
  </si>
  <si>
    <t>3.1.1</t>
  </si>
  <si>
    <t>Инфекционное отделение</t>
  </si>
  <si>
    <t>К/д 1 кат. инф</t>
  </si>
  <si>
    <t>1 койко-день</t>
  </si>
  <si>
    <t>391</t>
  </si>
  <si>
    <t>3.1.2</t>
  </si>
  <si>
    <t>Эндокринологическое отделение</t>
  </si>
  <si>
    <t>К/д 1 кат. эндокр</t>
  </si>
  <si>
    <t>392</t>
  </si>
  <si>
    <t>3.1.3</t>
  </si>
  <si>
    <t>Неврологическое отделение</t>
  </si>
  <si>
    <t>К/д 1 кат. невро</t>
  </si>
  <si>
    <t>393</t>
  </si>
  <si>
    <t>3.1.4</t>
  </si>
  <si>
    <t>Хирургическое отделение</t>
  </si>
  <si>
    <t>К/д 1 кат. хирург</t>
  </si>
  <si>
    <t>394</t>
  </si>
  <si>
    <t>3.1.5</t>
  </si>
  <si>
    <t>Гастроэнтерологическое отделение</t>
  </si>
  <si>
    <t>К/д 1 кат. гастро</t>
  </si>
  <si>
    <t>395</t>
  </si>
  <si>
    <t>3.1.6</t>
  </si>
  <si>
    <t>Отоларингологическое  отделение</t>
  </si>
  <si>
    <t>К/д 1 кат. ЛОР</t>
  </si>
  <si>
    <t>396</t>
  </si>
  <si>
    <t>3.1.7</t>
  </si>
  <si>
    <t xml:space="preserve">Онкологии, гематологии и химиотерапии; </t>
  </si>
  <si>
    <t>К/д 1 кат. онко</t>
  </si>
  <si>
    <t>2 категория</t>
  </si>
  <si>
    <t>3.2.1</t>
  </si>
  <si>
    <t>Отделение  патологии  новорожденных и недоношенных детей;</t>
  </si>
  <si>
    <t>К/д 2 кат. ПННД</t>
  </si>
  <si>
    <t>397</t>
  </si>
  <si>
    <t>3.2.2</t>
  </si>
  <si>
    <t>Отделение  медицинской реабилитации</t>
  </si>
  <si>
    <t>К/д 2 кат. ОМР</t>
  </si>
  <si>
    <t>398</t>
  </si>
  <si>
    <t>3.2.3</t>
  </si>
  <si>
    <t>Хирургическое отделение, 2 категория</t>
  </si>
  <si>
    <t>К/д 2 кат. хирург</t>
  </si>
  <si>
    <t>399</t>
  </si>
  <si>
    <t>3.2.4</t>
  </si>
  <si>
    <t>К/д 2 кат. невро</t>
  </si>
  <si>
    <t>3 категория</t>
  </si>
  <si>
    <t>400</t>
  </si>
  <si>
    <t>3.3.1</t>
  </si>
  <si>
    <t>Инфекционное отделение, 3 категория</t>
  </si>
  <si>
    <t>К/д 3 кат. инф</t>
  </si>
  <si>
    <t>401</t>
  </si>
  <si>
    <t>3.3.2</t>
  </si>
  <si>
    <t>Отоларингологическое  отделение, 3 категория</t>
  </si>
  <si>
    <t>К/д 3 кат. ЛОР</t>
  </si>
  <si>
    <t>402</t>
  </si>
  <si>
    <t>3.3.3</t>
  </si>
  <si>
    <t>Отделение реанимации и интенсивной терапии для недоношен и новорожденных детей, 3 категория</t>
  </si>
  <si>
    <t>К/д 3 кат. ОРТННД</t>
  </si>
  <si>
    <t xml:space="preserve"> 18.</t>
  </si>
  <si>
    <t xml:space="preserve">ПАТОЛОГОАНАТОМИЧЕСКИЕ ИССЛЕДОВАНИЯ  </t>
  </si>
  <si>
    <t>18.1</t>
  </si>
  <si>
    <t>Гистологические исследования</t>
  </si>
  <si>
    <t>18.1.1</t>
  </si>
  <si>
    <t>Исследование биопсийного и операционного материала (1 блок,1 кусочек)</t>
  </si>
  <si>
    <t>Патанат КУ 18.1.1</t>
  </si>
  <si>
    <t>Патанат КУ 18.1.2</t>
  </si>
  <si>
    <t>Патанат КУ 18.1.3</t>
  </si>
  <si>
    <t>18.2</t>
  </si>
  <si>
    <t>Вскрытие умершего в возрасте 15 лет и старше</t>
  </si>
  <si>
    <t>Патанат КУ 18.2</t>
  </si>
  <si>
    <t>18.3</t>
  </si>
  <si>
    <t>Вскрытие умершего ребенка и мертворожденного, маловесных массой 500-999гр.</t>
  </si>
  <si>
    <t>Патанат КУ 18.3</t>
  </si>
  <si>
    <t>18.5</t>
  </si>
  <si>
    <t>Гистологические исследования аутопсийного материала</t>
  </si>
  <si>
    <t>Патанат КУ 18.5</t>
  </si>
  <si>
    <t>18.17</t>
  </si>
  <si>
    <t>Бактериологическое исследования аутопсийного материала с идентификацией возбудителя (1 кусочек)</t>
  </si>
  <si>
    <t>18.18</t>
  </si>
  <si>
    <t xml:space="preserve">Консультация готовых гистологических стекол (1 стекло) </t>
  </si>
  <si>
    <t>1 консульт-я</t>
  </si>
  <si>
    <t>18.19</t>
  </si>
  <si>
    <t>Патанат КУ 18.9</t>
  </si>
  <si>
    <t>15.1.1</t>
  </si>
  <si>
    <t>15.2.1</t>
  </si>
  <si>
    <t>B01.031.001</t>
  </si>
  <si>
    <t>Прием (осмотр, консультация) врача-педиатра первичный</t>
  </si>
  <si>
    <t>B01.031.002</t>
  </si>
  <si>
    <t>Прием (осмотр, консультация) врача-педиатра повторный</t>
  </si>
  <si>
    <t>В04.031.002</t>
  </si>
  <si>
    <t>Профилактический прием  врача-педиатра</t>
  </si>
  <si>
    <t>В01.010.001</t>
  </si>
  <si>
    <t>Прием (осмотр, консультация) врача - детского хирурга первичный</t>
  </si>
  <si>
    <t>В01.010.002</t>
  </si>
  <si>
    <t>Прием (осмотр, консультация) врача - детского хирурга повторный</t>
  </si>
  <si>
    <t>B04.010.002</t>
  </si>
  <si>
    <t>Профилактический прием (осмотр, консультация) врача - детского хирурга</t>
  </si>
  <si>
    <t>В01.028.001</t>
  </si>
  <si>
    <t>Прием (осмотр, консультация) врача-оториноларинголога первичный</t>
  </si>
  <si>
    <t>В01.028.002</t>
  </si>
  <si>
    <t>Прием (осмотр, консультация) врача-оториноларинголога повторный</t>
  </si>
  <si>
    <t>В04.028.002</t>
  </si>
  <si>
    <t>Профилактический прием (осмотр, консультация) врача-оториноларинголога</t>
  </si>
  <si>
    <t>B01.023.001</t>
  </si>
  <si>
    <t>Прием (осмотр, консультация) врача-невролога первичный</t>
  </si>
  <si>
    <t>B01.023.002</t>
  </si>
  <si>
    <t>Прием (осмотр, консультация) врача-невролога повторный</t>
  </si>
  <si>
    <t>B04.023.002</t>
  </si>
  <si>
    <t>Профилактический прием (осмотр, консультация) врача-невролога</t>
  </si>
  <si>
    <t>B01.004.001</t>
  </si>
  <si>
    <t>Прием (осмотр, консультация) врача-гастроэнтеролога первичный</t>
  </si>
  <si>
    <t>B01.004.002</t>
  </si>
  <si>
    <t>Прием (осмотр, консультация) врача-гастроэнтеролога повторный</t>
  </si>
  <si>
    <t>B04.004.002</t>
  </si>
  <si>
    <t>Профилактический прием (осмотр, консультация) врача-гастроэнтеролога</t>
  </si>
  <si>
    <t>4.5.1.1</t>
  </si>
  <si>
    <t>Конс гастро отдел</t>
  </si>
  <si>
    <t>4.5.2.1</t>
  </si>
  <si>
    <t>П конс гастро отдел</t>
  </si>
  <si>
    <t>B01.037.001</t>
  </si>
  <si>
    <t>Прием (осмотр, консультация) врача-пульмонолога первичный</t>
  </si>
  <si>
    <t>B01.037.002</t>
  </si>
  <si>
    <t>Прием (осмотр, консультация) врача-пульмонолога повторный</t>
  </si>
  <si>
    <t>B01.058.003</t>
  </si>
  <si>
    <t>Прием (осмотр, консультация) врача - детского эндокринолога первичный</t>
  </si>
  <si>
    <t>B01.058.004</t>
  </si>
  <si>
    <t>Прием (осмотр, консультация) врача - детского эндокринолога повторный</t>
  </si>
  <si>
    <t>B04.058.003</t>
  </si>
  <si>
    <t>Профилактический прием (осмотр, консультация) врача-детского эндокринолога</t>
  </si>
  <si>
    <t>B01.002.001</t>
  </si>
  <si>
    <t>Прием (осмотр, консультация) врача-аллерголога-иммунолога первичный</t>
  </si>
  <si>
    <t>B01.002.002</t>
  </si>
  <si>
    <t>Прием (осмотр, консультация) врача-аллерголога-иммунолога повторный</t>
  </si>
  <si>
    <t>B01.032.001</t>
  </si>
  <si>
    <t>Прием (осмотр, консультация) врача-неонатолога первичный</t>
  </si>
  <si>
    <t>B01.032.002</t>
  </si>
  <si>
    <t>Прием (осмотр, консультация) врача-неонатолога повторный</t>
  </si>
  <si>
    <t>B01.005.001</t>
  </si>
  <si>
    <t>Прием (осмотр, консультация) врача-гематолога первичный</t>
  </si>
  <si>
    <t>B01.005.002</t>
  </si>
  <si>
    <t>Прием (осмотр, консультация) врача-гематолога повторный</t>
  </si>
  <si>
    <t>B01.009.001</t>
  </si>
  <si>
    <t>Прием (осмотр, консультация) врача - детского онколога первичный</t>
  </si>
  <si>
    <t>B01.009.002</t>
  </si>
  <si>
    <t>Прием (осмотр, консультация) врача - детского онколога повторный</t>
  </si>
  <si>
    <t>B01.013.001</t>
  </si>
  <si>
    <t>Прием (осмотр, консультация) врача-диетолога первичный</t>
  </si>
  <si>
    <t>B01.013.002</t>
  </si>
  <si>
    <t>Прием (осмотр, консультация) врача-диетолога повторный</t>
  </si>
  <si>
    <t>A05.30.014</t>
  </si>
  <si>
    <t>Определение процентного соотношения воды, мышечной и жировой ткани с помощью биоимпедансметра</t>
  </si>
  <si>
    <t>B01.014.001</t>
  </si>
  <si>
    <t>Прием (осмотр, консультация) врача-инфекциониста первичный</t>
  </si>
  <si>
    <t>B01.014.002</t>
  </si>
  <si>
    <t>Прием (осмотр, консультация) врача-инфекциониста повторный</t>
  </si>
  <si>
    <t>B01.046.001</t>
  </si>
  <si>
    <t>Прием (осмотр, консультация) врача сурдолога-оториноларинголога первичный</t>
  </si>
  <si>
    <t>B01.046.002</t>
  </si>
  <si>
    <t>Прием (осмотр, консультация) врача сурдолога-оториноларинголога повторный</t>
  </si>
  <si>
    <t>B01.039.002</t>
  </si>
  <si>
    <t>Прием (осмотр, консультация) врача-рентгенолога повторный</t>
  </si>
  <si>
    <t>В01.008.001</t>
  </si>
  <si>
    <t>Прием (осмотр, консультация) врача-дерматовенеролога первичный</t>
  </si>
  <si>
    <t>В01.008.002</t>
  </si>
  <si>
    <t>Прием (осмотр, консультация) врача-дерматовенеролога повторный</t>
  </si>
  <si>
    <t>B04.008.002</t>
  </si>
  <si>
    <t>Профилактический прием (осмотр, консультация) врача-дерматовенеролога</t>
  </si>
  <si>
    <t>B01.001.001</t>
  </si>
  <si>
    <t>Прием (осмотр, консультация) врача-акушера-гинеколога первичный</t>
  </si>
  <si>
    <t>B01.001.002</t>
  </si>
  <si>
    <t>Прием (осмотр, консультация) врача-акушера-гинеколога повторный</t>
  </si>
  <si>
    <t>B04.001.002</t>
  </si>
  <si>
    <t>Профилактический прием (осмотр, консультация) врача-акушера-гинеколога</t>
  </si>
  <si>
    <t>B01.054.001</t>
  </si>
  <si>
    <t>Осмотр (консультация) врача-физиотерапевта</t>
  </si>
  <si>
    <t>B01.041.001</t>
  </si>
  <si>
    <t>Прием (осмотр, консультация) врача-рефлексотерапевта первичный</t>
  </si>
  <si>
    <t>B01.041.002</t>
  </si>
  <si>
    <t>Прием (осмотр, консультация) врача-рефлексотерапевта повторный</t>
  </si>
  <si>
    <t>В01.029.001</t>
  </si>
  <si>
    <t>Прием (осмотр, консультация) врача-офтальмолога первичный</t>
  </si>
  <si>
    <t>A03.26.007</t>
  </si>
  <si>
    <t>Определение ретинальной остроты зрения</t>
  </si>
  <si>
    <t>В04.029.002</t>
  </si>
  <si>
    <t>Профилактический прием (осмотр, консультация) врача-офтальмолога</t>
  </si>
  <si>
    <t>B05.069.006</t>
  </si>
  <si>
    <t>Разработка индивидуальной программы логопедической реабилитации</t>
  </si>
  <si>
    <t>A13.23.006</t>
  </si>
  <si>
    <t>Медико-логопедическая процедура при дизартрии</t>
  </si>
  <si>
    <t>Наименование медицинской услуги по номенклатуре медицинских услуг</t>
  </si>
  <si>
    <t>A04.16.001</t>
  </si>
  <si>
    <t>Ультразвуковое исследование органов брюшной полости (комплексное)</t>
  </si>
  <si>
    <t>A04.14.001.003</t>
  </si>
  <si>
    <t>Ультразвуковое исследование гепатобиллиарной зоны</t>
  </si>
  <si>
    <t>A04.14.002.001</t>
  </si>
  <si>
    <t>Ультразвуковое исследование желчного пузыря с определением его сократимости</t>
  </si>
  <si>
    <t>A04.15.001</t>
  </si>
  <si>
    <t>Ультразвуковое исследование поджелудочной железы</t>
  </si>
  <si>
    <t>A04.06.001</t>
  </si>
  <si>
    <t>Ультразвуковое исследование селезенки</t>
  </si>
  <si>
    <t>A04.28.001</t>
  </si>
  <si>
    <t>Ультразвуковое исследование почек и надпочечников</t>
  </si>
  <si>
    <t>A04.28.002.005</t>
  </si>
  <si>
    <t>Ультразвуковое исследование мочевого пузыря с определением остаточной мочи</t>
  </si>
  <si>
    <t>A04.21.001</t>
  </si>
  <si>
    <t>Ультразвуковое исследование предстательной железы</t>
  </si>
  <si>
    <t>A04.28.002.003</t>
  </si>
  <si>
    <t>Ультразвуковое исследование органов мошонки</t>
  </si>
  <si>
    <t>A04.20.001</t>
  </si>
  <si>
    <t>Ультразвуковое исследование матки и придатков трансабдоминальное</t>
  </si>
  <si>
    <t>A04.23.001</t>
  </si>
  <si>
    <t>Нейросонография</t>
  </si>
  <si>
    <t>B03.052.001</t>
  </si>
  <si>
    <t>Комплексное ультразвуковое исследование внутренних органов</t>
  </si>
  <si>
    <t>A04.12.005.003</t>
  </si>
  <si>
    <t>Дуплексное сканирование брахиоцефальных артерий с цветным допплеровским картированием кровотока (ДГПА)</t>
  </si>
  <si>
    <t>Ультразвуковая допплерография</t>
  </si>
  <si>
    <t>A04.12.002</t>
  </si>
  <si>
    <t>Ультразвуковая допплерография сосудов (артерий и вен) верхних конечностей (ДГМА)</t>
  </si>
  <si>
    <t>A04.22.001</t>
  </si>
  <si>
    <t>Ультразвуковое исследование щитовидной железы и паращитовидных желез</t>
  </si>
  <si>
    <t>A04.20.002</t>
  </si>
  <si>
    <t>Ультразвуковое исследование молочных желез</t>
  </si>
  <si>
    <t>A04.06.002</t>
  </si>
  <si>
    <t>Ультразвуковое исследование лимфатических узлов (одна анатомическая зона)</t>
  </si>
  <si>
    <t>A04.01.001</t>
  </si>
  <si>
    <t>Ультразвуковое исследование мягких тканей (одна анатомическая зона)</t>
  </si>
  <si>
    <t>A04.11.001</t>
  </si>
  <si>
    <t>Ультразвуковое исследование средостения</t>
  </si>
  <si>
    <t xml:space="preserve">A04.09.001 </t>
  </si>
  <si>
    <t>Ультразвуковое исследование плевральной полости</t>
  </si>
  <si>
    <t>A04.04.001.001</t>
  </si>
  <si>
    <t>Ультразвуковое исследование тазобедренного сустава</t>
  </si>
  <si>
    <t>Эхокардиография  с допплеровским анализом и цветным картированием</t>
  </si>
  <si>
    <t>A04.10.002</t>
  </si>
  <si>
    <t>Эхокардиография</t>
  </si>
  <si>
    <t>Ультразвуковая допплерография транскраниальная артерий методом мониторирования</t>
  </si>
  <si>
    <t>А04.12.001.005</t>
  </si>
  <si>
    <t>Ультразвуковая допплерография транскраниальная с медикаментозной пробой</t>
  </si>
  <si>
    <t>A05.10.006</t>
  </si>
  <si>
    <t>Регистрация электрокардиограммы</t>
  </si>
  <si>
    <t>A12.09.001</t>
  </si>
  <si>
    <t>Исследование неспровоцированных дыхательных объемов и потоков</t>
  </si>
  <si>
    <t>A12.09.002.001</t>
  </si>
  <si>
    <t>Исследование дыхательных объемов с применением лекарственных препаратов</t>
  </si>
  <si>
    <t>A12.09.002.002</t>
  </si>
  <si>
    <t>Исследование дыхательных объемов при провокации физической нагрузкой</t>
  </si>
  <si>
    <t>A05.23.001</t>
  </si>
  <si>
    <t>Электроэнцефалография</t>
  </si>
  <si>
    <t>A05.23.001.001</t>
  </si>
  <si>
    <t>Электроэнцефалография с нагрузочными пробами</t>
  </si>
  <si>
    <t>A05.23.001.002</t>
  </si>
  <si>
    <t>Электроэнцефалография с видеомониторингом</t>
  </si>
  <si>
    <t>В03.016.002</t>
  </si>
  <si>
    <t>Общий (клинический) анализ крови</t>
  </si>
  <si>
    <t>A12.05.123</t>
  </si>
  <si>
    <t>Исследование уровня ретикулоцитов в крови</t>
  </si>
  <si>
    <t>A12.05.120</t>
  </si>
  <si>
    <t>Исследование уровня тромбоцитов в крови</t>
  </si>
  <si>
    <t>A12.05.014</t>
  </si>
  <si>
    <t>Исследование времени свертывания нестабилизированной крови или рекальцификации плазмы неактивированное</t>
  </si>
  <si>
    <t>B03.016.003</t>
  </si>
  <si>
    <t>Общий (клинический) анализ крови развернутый</t>
  </si>
  <si>
    <t>A08.05.001</t>
  </si>
  <si>
    <t>Цитологическое исследование мазка костного мозга (миелограмма)</t>
  </si>
  <si>
    <t>B03.016.006</t>
  </si>
  <si>
    <t>Общий (клинический) анализ мочи</t>
  </si>
  <si>
    <t>А09.28.003</t>
  </si>
  <si>
    <t>Определение белка в моче</t>
  </si>
  <si>
    <t>A09.28.015</t>
  </si>
  <si>
    <t>Обнаружение кетоновых тел в моче</t>
  </si>
  <si>
    <t>A09.28.027</t>
  </si>
  <si>
    <t>Определение активности альфа-амилазы в моче</t>
  </si>
  <si>
    <t>A12.28.002</t>
  </si>
  <si>
    <t>Исследование функции нефронов по клиренсу креатинина (проба Реберга)</t>
  </si>
  <si>
    <t>A09.28.010</t>
  </si>
  <si>
    <t>Исследование уровня мочевой кислоты в моче (ураты)</t>
  </si>
  <si>
    <t>B03.016.014</t>
  </si>
  <si>
    <t>Исследование мочи методом Нечипоренко</t>
  </si>
  <si>
    <t>B03.016.015</t>
  </si>
  <si>
    <t>Исследование мочи методом Зимницкого</t>
  </si>
  <si>
    <t>A09.28.006</t>
  </si>
  <si>
    <t>Исследование уровня креатинина в моче</t>
  </si>
  <si>
    <t>B03.016.010</t>
  </si>
  <si>
    <t>Копрологическое исследование</t>
  </si>
  <si>
    <t>A26.19.010</t>
  </si>
  <si>
    <t>Микроскопическое исследование кала на яйца и личинки гельминтов</t>
  </si>
  <si>
    <t>A09.19.001</t>
  </si>
  <si>
    <t>Исследование кала на скрытую кровь</t>
  </si>
  <si>
    <t>A09.19.012</t>
  </si>
  <si>
    <t>Исследование углеводов в кале</t>
  </si>
  <si>
    <t>А11.12.009</t>
  </si>
  <si>
    <t>Взятие крови из периферической вены</t>
  </si>
  <si>
    <t>A11.05.001</t>
  </si>
  <si>
    <t xml:space="preserve">Взятие крови из пальца </t>
  </si>
  <si>
    <t>A09.05.023</t>
  </si>
  <si>
    <t>Исследование уровня глюкозы в крови</t>
  </si>
  <si>
    <t>А09.05.010</t>
  </si>
  <si>
    <t>Исследование уровня общего белка в крови</t>
  </si>
  <si>
    <t>А09.05.011</t>
  </si>
  <si>
    <t>Исследование уровня альбумина в крови</t>
  </si>
  <si>
    <t>A09.05.021</t>
  </si>
  <si>
    <t>Исследование уровня общего билирубина в крови</t>
  </si>
  <si>
    <t>A09.05.022.002</t>
  </si>
  <si>
    <t>Исследование уровня билирубина свободного (неконъюгированного) в крови</t>
  </si>
  <si>
    <t>А09.05.018</t>
  </si>
  <si>
    <t>Исследование уровня мочевой кислоты в крови</t>
  </si>
  <si>
    <t>А09.05.017</t>
  </si>
  <si>
    <t>Исследование уровня мочевины в крови</t>
  </si>
  <si>
    <t>А09.05.020</t>
  </si>
  <si>
    <t>Исследование уровня креатинина в крови</t>
  </si>
  <si>
    <t>А09.05.025</t>
  </si>
  <si>
    <t>Исследование уровня триглицеридов в крови</t>
  </si>
  <si>
    <t>A09.05.028</t>
  </si>
  <si>
    <t>Исследование уровня холестерина липопротеинов низкой плотности</t>
  </si>
  <si>
    <t>A09.05.004</t>
  </si>
  <si>
    <t>Исследование уровня холестерина липопротеинов высокой плотности в крови</t>
  </si>
  <si>
    <t>A09.05.026</t>
  </si>
  <si>
    <t>Исследование уровня холестерина в крови</t>
  </si>
  <si>
    <t>A09.05.173</t>
  </si>
  <si>
    <t>Определение активности липазы в сыворотке крови</t>
  </si>
  <si>
    <t>А09.05.041</t>
  </si>
  <si>
    <t>Определение активности аспартатаминотрансферазы в крови</t>
  </si>
  <si>
    <t>А09.05.042</t>
  </si>
  <si>
    <t>Определение активности аланинаминотрансферазы в крови</t>
  </si>
  <si>
    <t>A09.05.046</t>
  </si>
  <si>
    <t>Определение активности щелочной фосфатазы в крови</t>
  </si>
  <si>
    <t>A09.05.045</t>
  </si>
  <si>
    <t>Определение активности амилазы в крови</t>
  </si>
  <si>
    <t>А09.05.039</t>
  </si>
  <si>
    <t>Определение активности лактатдегидрогеназы в крови</t>
  </si>
  <si>
    <t>А09.05.044</t>
  </si>
  <si>
    <t>Определение активности гамма-глютамилтрансферазы в крови</t>
  </si>
  <si>
    <t>А09.05.034</t>
  </si>
  <si>
    <t>Исследование уровня хлоридов в крови</t>
  </si>
  <si>
    <t>A09.05.032</t>
  </si>
  <si>
    <t>Исследование уровня общего кальция в крови</t>
  </si>
  <si>
    <t>A09.05.206</t>
  </si>
  <si>
    <t>Исследование уровня ионизированного кальция в крови</t>
  </si>
  <si>
    <t>A09.05.033</t>
  </si>
  <si>
    <t>Исследование уровня неорганического фосфора в крови</t>
  </si>
  <si>
    <t>A09.05.127</t>
  </si>
  <si>
    <t>Исследование уровня общего магния в сыворотке крови</t>
  </si>
  <si>
    <t>A09.05.007</t>
  </si>
  <si>
    <t>Исследование уровня железа сыворотки крови</t>
  </si>
  <si>
    <t>A09.05.031</t>
  </si>
  <si>
    <t>Исследование уровня калия в крови</t>
  </si>
  <si>
    <t>A09.05.030</t>
  </si>
  <si>
    <t>Исследование уровня натрия в крови</t>
  </si>
  <si>
    <t>A09.05.083</t>
  </si>
  <si>
    <t>Исследование уровня гликированного гемоглобина в крови</t>
  </si>
  <si>
    <t>A12.06.019</t>
  </si>
  <si>
    <t>Определение содержания ревматоидного фактора в крови</t>
  </si>
  <si>
    <t>A12.06.015</t>
  </si>
  <si>
    <t>Определение антистрептолизина-O в сыворотке крови</t>
  </si>
  <si>
    <t>A09.05.009</t>
  </si>
  <si>
    <t>Исследование уровня С-реактивного белка в сыворотке крови</t>
  </si>
  <si>
    <t>A09.05.209</t>
  </si>
  <si>
    <t>Исследование уровня прокальцитонина в крови</t>
  </si>
  <si>
    <t>A09.05.076</t>
  </si>
  <si>
    <t>Исследование уровня ферритина в крови</t>
  </si>
  <si>
    <t>A12.06.060</t>
  </si>
  <si>
    <t>Определение уровня витамина B12 (цианокобаламин) в крови</t>
  </si>
  <si>
    <t>B03.016.011</t>
  </si>
  <si>
    <t>Исследование кислотно-основного состояния и газов крови</t>
  </si>
  <si>
    <t>A12.05.005</t>
  </si>
  <si>
    <t>Определение основных групп по системе AB0</t>
  </si>
  <si>
    <t>A09.05.054.001</t>
  </si>
  <si>
    <t>Исследование уровня общего иммуноглобулина E в крови</t>
  </si>
  <si>
    <t>A09.05.054.002</t>
  </si>
  <si>
    <t>Исследование уровня иммуноглобулина A в крови</t>
  </si>
  <si>
    <t>A09.05.054.003</t>
  </si>
  <si>
    <t>Исследование уровня иммуноглобулина M в крови</t>
  </si>
  <si>
    <t>A09.05.054.004</t>
  </si>
  <si>
    <t>Исследование уровня иммуноглобулина G в крови</t>
  </si>
  <si>
    <t>A26.06.045</t>
  </si>
  <si>
    <t>Определение антител к вирусу простого герпеса (Herpes simplex virus) в крови</t>
  </si>
  <si>
    <t>A26.06.081</t>
  </si>
  <si>
    <t>Определение антител к токсоплазме (Toxoplasma gondii) в крови</t>
  </si>
  <si>
    <t>A26.06.022</t>
  </si>
  <si>
    <t>Определение антител классов M, G (IgM, IgG) к цитомегаловирусу (Cytomegalovirus) в крови</t>
  </si>
  <si>
    <t>A26.06.015</t>
  </si>
  <si>
    <t>Определение антител к хламидиям (Chlamydia spp.) в крови</t>
  </si>
  <si>
    <t>A26.06.057</t>
  </si>
  <si>
    <t>Определение антител классов M, G (IgM, IgG) к микоплазме пневмонии (Mycoplasma pneumoniae) в крови</t>
  </si>
  <si>
    <t>A26.06.032</t>
  </si>
  <si>
    <t>Определение антител классов A, M, G (IgM, IgA, IgG) к лямблиям в крови</t>
  </si>
  <si>
    <t>A26.06.062</t>
  </si>
  <si>
    <t>Определение антител к возбудителю описторхоза (Opisthorchis felineus) в крови</t>
  </si>
  <si>
    <t>A26.06.121</t>
  </si>
  <si>
    <t>Определение антител к аскаридам (Ascaris lumbricoides)</t>
  </si>
  <si>
    <t>A12.06.055</t>
  </si>
  <si>
    <t>Определение содержания антител к глиадину в крови</t>
  </si>
  <si>
    <t>A12.06.056</t>
  </si>
  <si>
    <t>Определение содержания антител к тканевой трансглютаминазе в крови</t>
  </si>
  <si>
    <t>A09.19.010</t>
  </si>
  <si>
    <t>Определение активности панкреатической эластазы-1 в кале</t>
  </si>
  <si>
    <t>A26.06.033</t>
  </si>
  <si>
    <t>Определение антител к хеликобактер пилори (Helicobacter pylori) в крови</t>
  </si>
  <si>
    <t>A12.19.004</t>
  </si>
  <si>
    <t>Определение кальпротектина в кале</t>
  </si>
  <si>
    <t>A26.06.071.001</t>
  </si>
  <si>
    <t>Определение антител класса G (IgG) к вирусу краснухи (Rubella virus) в крови</t>
  </si>
  <si>
    <t>A26.06.071</t>
  </si>
  <si>
    <t>Определение антител к вирусу краснухи (Rubella virus) в крови</t>
  </si>
  <si>
    <t>A26.06.112.001</t>
  </si>
  <si>
    <t>Определение антител класса G (IgG) к вирусу паротита (Mumps virus) в крови</t>
  </si>
  <si>
    <t>A26.06.112.002</t>
  </si>
  <si>
    <t>Определение антител класса M (IgM) к вирусу паротита (Mumps virus) в крови</t>
  </si>
  <si>
    <t>A26.06.103</t>
  </si>
  <si>
    <t>Определение антител к возбудителю коклюша (Bordetella pertussis) в крови</t>
  </si>
  <si>
    <t>A26.06.028</t>
  </si>
  <si>
    <t>Определение антител классов M, G (IgM, IgG) к вирусу Эпштейна-Барра (Epstein - Barr virus) в крови</t>
  </si>
  <si>
    <t>A12.05.027</t>
  </si>
  <si>
    <t>Определение протромбинового (тромбопластинового) времени в крови или в плазме</t>
  </si>
  <si>
    <t>A09.05.050</t>
  </si>
  <si>
    <t>Исследование уровня фибриногена в крови</t>
  </si>
  <si>
    <t>Определение протромбинового (тромбопластинового) времени в крови или в плазме (АЧТВ)</t>
  </si>
  <si>
    <t>A26.30.032</t>
  </si>
  <si>
    <t>Молекулярно-биологическое исследование культуры, полученной путем бактериологического посева образцов различного биологического материала, для выявления генетических маркеров антибиотикорезистентности</t>
  </si>
  <si>
    <t>A26.05.016</t>
  </si>
  <si>
    <t>Исследование микробиоценоза кишечника (дисбактериоз)</t>
  </si>
  <si>
    <t>A26.05.001</t>
  </si>
  <si>
    <t>Микробиологическое (культуральное) исследование крови на стерильность</t>
  </si>
  <si>
    <t>A09.05.135</t>
  </si>
  <si>
    <t>Исследование уровня общего кортизола в крови</t>
  </si>
  <si>
    <t>A09.05.149</t>
  </si>
  <si>
    <t>Исследование уровня дегидроэпиандростерона сульфата в крови</t>
  </si>
  <si>
    <t>A09.05.069</t>
  </si>
  <si>
    <t>Исследование уровня альдостерона в крови</t>
  </si>
  <si>
    <t>A09.05.063</t>
  </si>
  <si>
    <t>Исследование уровня свободного тироксина (СТ4) сыворотки крови</t>
  </si>
  <si>
    <t>A09.05.065</t>
  </si>
  <si>
    <t>Исследование уровня тиреотропного гормона (ТТГ) в крови</t>
  </si>
  <si>
    <t>A12.06.045</t>
  </si>
  <si>
    <t>Определение содержания антител к тиреопероксидазе в крови</t>
  </si>
  <si>
    <t>A12.06.017</t>
  </si>
  <si>
    <t>Определение содержания антител к тироглобулину в сыворотке крови</t>
  </si>
  <si>
    <t>A09.05.064</t>
  </si>
  <si>
    <t>Исследование уровня общего тироксина (Т4) сыворотки крови</t>
  </si>
  <si>
    <t>A09.05.060</t>
  </si>
  <si>
    <t>Исследование уровня общего трийодтиронина (Т3) в крови</t>
  </si>
  <si>
    <t>A09.05.061</t>
  </si>
  <si>
    <t>Исследование уровня свободного трийодтиронина (СТ3) в крови</t>
  </si>
  <si>
    <t>A09.05.132</t>
  </si>
  <si>
    <t>Исследование уровня фолликулостимулирующего гормона в сыворотке крови</t>
  </si>
  <si>
    <t>A09.05.131</t>
  </si>
  <si>
    <t>Исследование уровня лютеинизирующего гормона в сыворотке крови</t>
  </si>
  <si>
    <t>A09.05.087</t>
  </si>
  <si>
    <t>Исследование уровня пролактина в крови</t>
  </si>
  <si>
    <t>A09.05.090</t>
  </si>
  <si>
    <t>Исследование уровня хорионического гонадотропина в крови</t>
  </si>
  <si>
    <t>A09.05.153</t>
  </si>
  <si>
    <t>Исследование уровня прогестерона в крови</t>
  </si>
  <si>
    <t>A09.05.156</t>
  </si>
  <si>
    <t>Исследование уровня общего эстриола в крови</t>
  </si>
  <si>
    <t>A09.05.157</t>
  </si>
  <si>
    <t>Исследование уровня свободного эстриола в крови</t>
  </si>
  <si>
    <t>A09.05.078</t>
  </si>
  <si>
    <t>Исследование уровня общего тестостерона в крови</t>
  </si>
  <si>
    <t>A09.05.078.001</t>
  </si>
  <si>
    <t>Исследование уровня свободного тестостерона в крови</t>
  </si>
  <si>
    <t>A09.05.139</t>
  </si>
  <si>
    <t>Исследование уровня 17-гидроксипрогестерона в крови</t>
  </si>
  <si>
    <t>A09.05.146</t>
  </si>
  <si>
    <t>Исследование уровня андростендиона в крови</t>
  </si>
  <si>
    <t>A09.05.056</t>
  </si>
  <si>
    <t>Исследование уровня инсулина плазмы крови</t>
  </si>
  <si>
    <t>A09.05.205</t>
  </si>
  <si>
    <t>Исследование уровня C-пептида в крови</t>
  </si>
  <si>
    <t>A09.05.066</t>
  </si>
  <si>
    <t>Исследование уровня соматотропного гормона в крови</t>
  </si>
  <si>
    <t>A09.05.067</t>
  </si>
  <si>
    <t>Исследование уровня адренокортикотропного гормона в крови</t>
  </si>
  <si>
    <t>A09.05.058</t>
  </si>
  <si>
    <t>Исследование уровня паратиреоидного гормона в крови</t>
  </si>
  <si>
    <t>A09.05.204</t>
  </si>
  <si>
    <t>Исследование уровня инсулиноподобного ростового фактора I в крови</t>
  </si>
  <si>
    <t>A09.05.117</t>
  </si>
  <si>
    <t>Исследование уровня тиреоглобулина в крови</t>
  </si>
  <si>
    <t>A09.05.035</t>
  </si>
  <si>
    <t>Исследование уровня лекарственных препаратов в крови</t>
  </si>
  <si>
    <t>A12.01.009</t>
  </si>
  <si>
    <t>Потовая проба</t>
  </si>
  <si>
    <t>A26.06.048</t>
  </si>
  <si>
    <t>Определение антител классов M, G (IgM, IgG) к вирусу иммунодефицита человека ВИЧ-1 (Human immunodeficiency virus HIV 1) в крови</t>
  </si>
  <si>
    <t>A26.06.041</t>
  </si>
  <si>
    <t>Определение антител к вирусу гепатита C (Hepatitis C virus) в крови</t>
  </si>
  <si>
    <t>A26.06.040</t>
  </si>
  <si>
    <t>Определение антител к поверхностному антигену (HBsAg) вируса гепатита B (Hepatitis B virus) в крови</t>
  </si>
  <si>
    <t>A26.06.082.001</t>
  </si>
  <si>
    <t>Определение антител к бледной трепонеме (Treponema pallidum) в нетрепонемных тестах (RPR, РМП) (качественное и полуколичественное исследование) в сыворотке крови</t>
  </si>
  <si>
    <t>A26.06.082.002</t>
  </si>
  <si>
    <t>Определение антител к бледной трепонеме (Treponema pallidum) иммуноферментным методом (ИФА) в крови</t>
  </si>
  <si>
    <t>A09.05.246</t>
  </si>
  <si>
    <t>Исследование уровня нейронспецифической енолазы в крови</t>
  </si>
  <si>
    <t>A09.05.077</t>
  </si>
  <si>
    <t>Исследование уровня церулоплазмина в крови</t>
  </si>
  <si>
    <t>A09.05.089</t>
  </si>
  <si>
    <t xml:space="preserve">Исследование уровня альфа-фетопротеина в сыворотке крови </t>
  </si>
  <si>
    <t>A26.05.035</t>
  </si>
  <si>
    <t>Молекулярно-биологическое исследование крови на вирус простого герпеса (Herpes simplex virus)</t>
  </si>
  <si>
    <t>A26.06.047</t>
  </si>
  <si>
    <t>Определение антител к вирусу герпеса человека 6 типа (Herpesvirus 6) в крови</t>
  </si>
  <si>
    <t>A26.05.017</t>
  </si>
  <si>
    <t>Молекулярно-биологическое исследование крови на цитомегаловирус (Cytomegalovirus)</t>
  </si>
  <si>
    <t>A26.01.006</t>
  </si>
  <si>
    <t>Молекулярно-биологическое исследование везикулярной жидкости, соскобов с высыпаний на вирус ветряной оспы и опоясывающего лишая (Varicella-Zoster virus)</t>
  </si>
  <si>
    <t>A26.05.011</t>
  </si>
  <si>
    <t>Молекулярно-биологическое исследование крови на вирус Эпштейна-Барра (Epstein - Barr virus)</t>
  </si>
  <si>
    <t xml:space="preserve">A06.09.007 </t>
  </si>
  <si>
    <t xml:space="preserve">Рентгенография легких </t>
  </si>
  <si>
    <t>A06.30.004.001</t>
  </si>
  <si>
    <t>Обзорная рентгенография органов брюшной полости</t>
  </si>
  <si>
    <t xml:space="preserve">A06.03.020 </t>
  </si>
  <si>
    <t xml:space="preserve">Рентгенография позвоночника, вертикальная </t>
  </si>
  <si>
    <t xml:space="preserve">A06.03.007 </t>
  </si>
  <si>
    <t xml:space="preserve">Рентгенография первого и второго шейного позвонка </t>
  </si>
  <si>
    <t xml:space="preserve">A06.03.010 </t>
  </si>
  <si>
    <t xml:space="preserve">Рентгенография шейного отдела позвоночника </t>
  </si>
  <si>
    <t xml:space="preserve">A06.03.013 </t>
  </si>
  <si>
    <t xml:space="preserve">Рентгенография грудного отдела позвоночника </t>
  </si>
  <si>
    <t xml:space="preserve">A06.03.015 </t>
  </si>
  <si>
    <t xml:space="preserve">Рентгенография поясничного отдела позвоночника </t>
  </si>
  <si>
    <t xml:space="preserve">A06.03.019 </t>
  </si>
  <si>
    <t xml:space="preserve">Рентгенография позвоночника с функциональными пробами </t>
  </si>
  <si>
    <t>A06.03.018</t>
  </si>
  <si>
    <t>Рентгенография позвоночника, специальные исследования и проекции</t>
  </si>
  <si>
    <t>A06.08.003</t>
  </si>
  <si>
    <t>A06.03.005</t>
  </si>
  <si>
    <t>A06.08.001</t>
  </si>
  <si>
    <t>A06.03.022</t>
  </si>
  <si>
    <t>Рентгенография всего черепа, в одной или более проекциях</t>
  </si>
  <si>
    <t>Рентгенография носоглотки (костей носа)</t>
  </si>
  <si>
    <t>A06.03.041</t>
  </si>
  <si>
    <t>Рентгенография таза</t>
  </si>
  <si>
    <t>A06.04.011</t>
  </si>
  <si>
    <t>Рентгенография тазобедренного сустава</t>
  </si>
  <si>
    <t>A06.03.021
A06.03.036</t>
  </si>
  <si>
    <t>Рентгенография верхней конечности
Рентгенография нижней конечности</t>
  </si>
  <si>
    <t xml:space="preserve">A06.03.053 </t>
  </si>
  <si>
    <t xml:space="preserve">Рентгенография стопы в двух проекциях </t>
  </si>
  <si>
    <t xml:space="preserve">A06.03.053.001 </t>
  </si>
  <si>
    <t xml:space="preserve">Рентгенография стопы с функциональной нагрузкой </t>
  </si>
  <si>
    <t xml:space="preserve">A06.01.001 </t>
  </si>
  <si>
    <t xml:space="preserve">Компьютерная томография мягких тканей </t>
  </si>
  <si>
    <t xml:space="preserve">A06.01.001.001 </t>
  </si>
  <si>
    <t xml:space="preserve">A06.03.002.006 </t>
  </si>
  <si>
    <t xml:space="preserve">Компьютерная томография лицевого отдела черепа с внутривенным болюсным контрастированием, мультипланарной и трехмерной реконструкцией </t>
  </si>
  <si>
    <t xml:space="preserve">A06.03.021.001 </t>
  </si>
  <si>
    <t xml:space="preserve">Компьютерная томография верхней конечности </t>
  </si>
  <si>
    <t xml:space="preserve">A06.03.021.003 </t>
  </si>
  <si>
    <t xml:space="preserve">Компьютерная томография верхней конечности с внутривенным болюсным контрастированием, мультипланарной и трехмерной реконструкцией </t>
  </si>
  <si>
    <t xml:space="preserve">A06.03.036.003 </t>
  </si>
  <si>
    <t xml:space="preserve">Компьютерная томография нижней конечности с внутривенным болюсным контрастированием, мультипланарной и трехмерной реконструкцией </t>
  </si>
  <si>
    <t xml:space="preserve">A06.03.058 </t>
  </si>
  <si>
    <t xml:space="preserve">Компьютерная томография позвоночника (один отдел) </t>
  </si>
  <si>
    <t xml:space="preserve">A06.03.062 </t>
  </si>
  <si>
    <t xml:space="preserve">Компьютерная томография кости </t>
  </si>
  <si>
    <t xml:space="preserve">A06.04.017 </t>
  </si>
  <si>
    <t xml:space="preserve">Компьютерная томография сустава </t>
  </si>
  <si>
    <t xml:space="preserve">A06.07.013 </t>
  </si>
  <si>
    <t xml:space="preserve">Компьютерная томография челюстно-лицевой области </t>
  </si>
  <si>
    <t xml:space="preserve">A06.08.007 </t>
  </si>
  <si>
    <t xml:space="preserve">Компьютерная томография придаточных пазух носа, гортани </t>
  </si>
  <si>
    <t xml:space="preserve">A06.09.005 </t>
  </si>
  <si>
    <t xml:space="preserve">Компьютерная томография органов грудной полости </t>
  </si>
  <si>
    <t xml:space="preserve">A06.09.005.003 </t>
  </si>
  <si>
    <t xml:space="preserve">Компьютерная томография грудной полости с внутривенным болюсным контрастированием, мультипланарной и трехмерной реконструкцией </t>
  </si>
  <si>
    <t xml:space="preserve">A06.23.004 </t>
  </si>
  <si>
    <t xml:space="preserve">Компьютерная томография головного мозга </t>
  </si>
  <si>
    <t xml:space="preserve">A06.23.004.007 </t>
  </si>
  <si>
    <t xml:space="preserve">Компьютерная томография сосудов головного мозга с внутривенным болюсным контрастированием </t>
  </si>
  <si>
    <t xml:space="preserve">A06.28.009 </t>
  </si>
  <si>
    <t xml:space="preserve">Компьютерная томография почек и надпочечников </t>
  </si>
  <si>
    <t xml:space="preserve">A06.28.009.001 </t>
  </si>
  <si>
    <t xml:space="preserve">Компьютерная томография почек и верхних мочевыводящих путей с внутривенным болюсным контрастированием </t>
  </si>
  <si>
    <t xml:space="preserve">A06.30.005.001 </t>
  </si>
  <si>
    <t xml:space="preserve">Компьютерная томография органов брюшной полости и забрюшинного пространства </t>
  </si>
  <si>
    <t xml:space="preserve">A06.30.005.004 </t>
  </si>
  <si>
    <t xml:space="preserve">Спиральная компьютерная томография органов брюшной полости с внутривенным болюсным контрастированием, мультипланарной и трехмерной реконструкцией </t>
  </si>
  <si>
    <t xml:space="preserve">A17.30.024 </t>
  </si>
  <si>
    <t xml:space="preserve">Электрофорез импульсными токами </t>
  </si>
  <si>
    <t xml:space="preserve">A17.02.001 </t>
  </si>
  <si>
    <t xml:space="preserve">Электростимуляция мышц </t>
  </si>
  <si>
    <t xml:space="preserve">A17.29.002 </t>
  </si>
  <si>
    <t xml:space="preserve">Электросон </t>
  </si>
  <si>
    <t xml:space="preserve">A17.13.004 </t>
  </si>
  <si>
    <t xml:space="preserve">Дарсонвализация при нарушениях микроциркуляции </t>
  </si>
  <si>
    <t xml:space="preserve">A17.30.017 </t>
  </si>
  <si>
    <t xml:space="preserve">Воздействие электрическим полем ультравысокой частоты (ЭП УВЧ) </t>
  </si>
  <si>
    <t xml:space="preserve">A17.30.018 </t>
  </si>
  <si>
    <t xml:space="preserve">Воздействие электромагнитным излучением дециметрового диапазона (ДМВ) </t>
  </si>
  <si>
    <t xml:space="preserve">A17.30.025 </t>
  </si>
  <si>
    <t xml:space="preserve">Общая магнитотерапия </t>
  </si>
  <si>
    <t xml:space="preserve">A22.01.006 </t>
  </si>
  <si>
    <t xml:space="preserve">Ультрафиолетовое облучение кожи </t>
  </si>
  <si>
    <t xml:space="preserve">A22.02.001 </t>
  </si>
  <si>
    <t xml:space="preserve">Воздействие низкоинтенсивным лазерным излучением при заболеваниях мышц </t>
  </si>
  <si>
    <t xml:space="preserve">A17.30.034 </t>
  </si>
  <si>
    <t xml:space="preserve">Ультрафонофорез лекарственный </t>
  </si>
  <si>
    <t xml:space="preserve">A17.01.002.002 </t>
  </si>
  <si>
    <t xml:space="preserve">Ультразвуковая пунктура </t>
  </si>
  <si>
    <t xml:space="preserve">A17.09.003.001 </t>
  </si>
  <si>
    <t xml:space="preserve">Галоингаляционная терапия при заболеваниях нижних дыхательных путей </t>
  </si>
  <si>
    <t xml:space="preserve">A21.01.011 </t>
  </si>
  <si>
    <t xml:space="preserve">Рефлексотерапия при заболеваниях кожи и подкожно-жировой клетчатки </t>
  </si>
  <si>
    <t xml:space="preserve">A17.19.004 </t>
  </si>
  <si>
    <t xml:space="preserve">Ректальная дарсонвализация при заболеваниях сигмовидной и прямой кишки </t>
  </si>
  <si>
    <t xml:space="preserve">A21.03.002.003 </t>
  </si>
  <si>
    <t xml:space="preserve">Сегментарный массаж шейно-грудного отдела позвоночника </t>
  </si>
  <si>
    <t xml:space="preserve">A21.01.004.001 </t>
  </si>
  <si>
    <t xml:space="preserve">Массаж верхней конечности, надплечья и области лопатки </t>
  </si>
  <si>
    <t xml:space="preserve">A21.03.002 </t>
  </si>
  <si>
    <t xml:space="preserve">Массаж при заболеваниях позвоночника </t>
  </si>
  <si>
    <t xml:space="preserve">A21.03.002.002 </t>
  </si>
  <si>
    <t xml:space="preserve">Сегментарный массаж пояснично-крестцовой области </t>
  </si>
  <si>
    <t xml:space="preserve">A21.01.009.005 </t>
  </si>
  <si>
    <t xml:space="preserve">Массаж стопы и голени </t>
  </si>
  <si>
    <t xml:space="preserve">A21.30.002 </t>
  </si>
  <si>
    <t xml:space="preserve">Общий массаж и гимнастика у детей раннего возраста </t>
  </si>
  <si>
    <t xml:space="preserve">A21.30.004 </t>
  </si>
  <si>
    <t xml:space="preserve">Массаж при заболеваниях опорно-двигательного аппарата у детей раннего возраста </t>
  </si>
  <si>
    <t xml:space="preserve">A20.03.003 </t>
  </si>
  <si>
    <t xml:space="preserve">Воздействие озокеритом при заболеваниях костной системы </t>
  </si>
  <si>
    <t xml:space="preserve">A25.30.019 </t>
  </si>
  <si>
    <t xml:space="preserve">Назначение комплекса упражнений (лечебной физкультуры) </t>
  </si>
  <si>
    <t xml:space="preserve">A17.13.002 </t>
  </si>
  <si>
    <t xml:space="preserve">Воздействие синусоидальными модулированными токами (СМТ-терапия) при нарушениях микроциркуляции </t>
  </si>
  <si>
    <t xml:space="preserve">A17.01.002.003 </t>
  </si>
  <si>
    <t xml:space="preserve">Лазеропунктура </t>
  </si>
  <si>
    <t xml:space="preserve">A17.01.002 </t>
  </si>
  <si>
    <t xml:space="preserve">Воздействие на точки акупунктуры другими физическими факторами </t>
  </si>
  <si>
    <t xml:space="preserve">A17.23.004 </t>
  </si>
  <si>
    <t xml:space="preserve">Электронейростимуляция головного мозга </t>
  </si>
  <si>
    <t xml:space="preserve">A21.03.002.006 </t>
  </si>
  <si>
    <t xml:space="preserve">Термовибромассаж паравертебральных мышц </t>
  </si>
  <si>
    <t xml:space="preserve">B05.023.005 </t>
  </si>
  <si>
    <t xml:space="preserve">Услуги по медицинской реабилитации детей с нейро-ортопедической патологией методами лечебного тейпирования </t>
  </si>
  <si>
    <t xml:space="preserve">A20.24.005.001 </t>
  </si>
  <si>
    <t xml:space="preserve">Гипербарическая оксигенация при заболеваниях центральной нервной системы </t>
  </si>
  <si>
    <t xml:space="preserve">B01.003.004.010 </t>
  </si>
  <si>
    <t xml:space="preserve">Комбинированный эндотрахеальный наркоз </t>
  </si>
  <si>
    <t>В01.003.004</t>
  </si>
  <si>
    <t>Анестезиологическое пособие (включая раннее послеоперационное ведение)</t>
  </si>
  <si>
    <t xml:space="preserve">B01.003.001 </t>
  </si>
  <si>
    <t xml:space="preserve">Осмотр (консультация) врачом-анестезиологом-реаниматологом первичный </t>
  </si>
  <si>
    <t>B02.057.001</t>
  </si>
  <si>
    <t>Процедуры сестринского ухода при подготовке пациента к операции</t>
  </si>
  <si>
    <t>B01.044.001</t>
  </si>
  <si>
    <t xml:space="preserve">Осмотр врачом скорой медицинской помощи (врачом-специалистом) при оказании скорой медицинской помощи </t>
  </si>
  <si>
    <t xml:space="preserve">A09.05.023.001 </t>
  </si>
  <si>
    <t>Исследование уровня глюкозы в крови методом непрерывного мониторирования (суточное)</t>
  </si>
  <si>
    <t xml:space="preserve">A08.30.001 </t>
  </si>
  <si>
    <t xml:space="preserve">Патолого-анатомическое исследование биопсийного (операционного) материала плаценты </t>
  </si>
  <si>
    <t>A08.30.046</t>
  </si>
  <si>
    <t>Патолого-анатомическое исследование биопсийного (операционного) материала</t>
  </si>
  <si>
    <t>Гистологические исследование при эндоскопическом обследовании с доп гистохимической окраской на Helicobacter pylori</t>
  </si>
  <si>
    <t xml:space="preserve">A08.16.002.001 </t>
  </si>
  <si>
    <t xml:space="preserve">Патолого-анатомическое исследование биопсийного (операционного) материала желудка с применением гистохимических методов </t>
  </si>
  <si>
    <t xml:space="preserve">A08.30.019.006 </t>
  </si>
  <si>
    <t xml:space="preserve">Патолого-анатомическое вскрытие пятой категории сложности </t>
  </si>
  <si>
    <t xml:space="preserve">A08.30.019.001 </t>
  </si>
  <si>
    <t xml:space="preserve">Патологоанатомическое вскрытие плода и новорожденного </t>
  </si>
  <si>
    <t xml:space="preserve">A08.30.006 </t>
  </si>
  <si>
    <t xml:space="preserve">Просмотр гистологического препарата </t>
  </si>
  <si>
    <t xml:space="preserve">Полное изготовление препаратов и исследование операционного материала, одна локализация мягких тканей (1-5 кусочков) </t>
  </si>
  <si>
    <t>A08.30.014</t>
  </si>
  <si>
    <t>Патолого-анатомическое исследование биопсийного (операционного)  материала опухолей, опухолеподобных образований мягких тканей</t>
  </si>
  <si>
    <t>18.20</t>
  </si>
  <si>
    <t xml:space="preserve">Патолого-анатомическое исследование биопсийного (операционного) материала: </t>
  </si>
  <si>
    <t>18.20.1</t>
  </si>
  <si>
    <r>
      <t xml:space="preserve">Патолого-анатомическое исследование биопсийного (операционного) </t>
    </r>
    <r>
      <rPr>
        <b/>
        <sz val="10"/>
        <color theme="1"/>
        <rFont val="Times New Roman"/>
        <family val="1"/>
        <charset val="204"/>
      </rPr>
      <t xml:space="preserve">материала кожи </t>
    </r>
  </si>
  <si>
    <t xml:space="preserve">A08.01.001 </t>
  </si>
  <si>
    <t xml:space="preserve">Патолого-анатомическое исследование биопсийного (операционного) материала кожи </t>
  </si>
  <si>
    <t>18.20.2</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</si>
  <si>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костной ткани </t>
    </r>
  </si>
  <si>
    <t xml:space="preserve">A08.03.002 </t>
  </si>
  <si>
    <t xml:space="preserve">Патолого-анатомическое исследование биопсийного (операционного) материала костной ткани </t>
  </si>
  <si>
    <t>18.20.3</t>
  </si>
  <si>
    <r>
      <t>Патолого-анатомическое исследование биопсийного (операционного) материала с</t>
    </r>
    <r>
      <rPr>
        <b/>
        <sz val="10"/>
        <color theme="1"/>
        <rFont val="Times New Roman"/>
        <family val="1"/>
        <charset val="204"/>
      </rPr>
      <t xml:space="preserve">уставной сумки или капсулы сустава </t>
    </r>
  </si>
  <si>
    <t xml:space="preserve">A08.04.002 </t>
  </si>
  <si>
    <t xml:space="preserve">Патолого-анатомическое исследование биопсийного (операционного) материала суставной сумки или капсулы сустава </t>
  </si>
  <si>
    <t>18.20.4</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</si>
  <si>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костного мозга </t>
    </r>
  </si>
  <si>
    <t xml:space="preserve">A08.05.002 </t>
  </si>
  <si>
    <t xml:space="preserve">Патолого-анатомическое исследование биопсийного (операционного) материала костного мозга </t>
  </si>
  <si>
    <t>18.20.5</t>
  </si>
  <si>
    <r>
      <t xml:space="preserve">Патолого-анатомическое исследование биопсийного (операционного) материала </t>
    </r>
    <r>
      <rPr>
        <b/>
        <sz val="10"/>
        <color theme="1"/>
        <rFont val="Times New Roman"/>
        <family val="1"/>
        <charset val="204"/>
      </rPr>
      <t xml:space="preserve">лимфоузла </t>
    </r>
  </si>
  <si>
    <t xml:space="preserve">A08.06.002 </t>
  </si>
  <si>
    <t xml:space="preserve">Патолого-анатомическое исследование биопсийного (операционного) материала лимфоузла </t>
  </si>
  <si>
    <t>18.20.6</t>
  </si>
  <si>
    <r>
      <t xml:space="preserve">Патолого-анатомическое исследование биопсийного (операционного) материала </t>
    </r>
    <r>
      <rPr>
        <b/>
        <sz val="10"/>
        <color theme="1"/>
        <rFont val="Times New Roman"/>
        <family val="1"/>
        <charset val="204"/>
      </rPr>
      <t xml:space="preserve">опухоли средостения </t>
    </r>
  </si>
  <si>
    <t xml:space="preserve">A08.11.001 </t>
  </si>
  <si>
    <t xml:space="preserve">Патолого-анатомическое исследование биопсийного (операционного) материала опухоли средостения </t>
  </si>
  <si>
    <t>18.20.7</t>
  </si>
  <si>
    <r>
      <t xml:space="preserve">Патолого-анатомическое исследование биопсийного (операционного) материала </t>
    </r>
    <r>
      <rPr>
        <b/>
        <sz val="10"/>
        <color theme="1"/>
        <rFont val="Times New Roman"/>
        <family val="1"/>
        <charset val="204"/>
      </rPr>
      <t xml:space="preserve">печени </t>
    </r>
  </si>
  <si>
    <t xml:space="preserve">A08.14.001 </t>
  </si>
  <si>
    <t xml:space="preserve">Патолого-анатомическое исследование биопсийного (операционного) материала печени </t>
  </si>
  <si>
    <t>18.20.8</t>
  </si>
  <si>
    <t xml:space="preserve">A08.20.003 </t>
  </si>
  <si>
    <t xml:space="preserve">Патолого-анатомическое исследование биопсийного (операционного) материала матки </t>
  </si>
  <si>
    <t>18.20.9</t>
  </si>
  <si>
    <t>18.20.10</t>
  </si>
  <si>
    <t>18.20.11</t>
  </si>
  <si>
    <t xml:space="preserve">A08.20.007 </t>
  </si>
  <si>
    <t>18.20.12</t>
  </si>
  <si>
    <t>18.20.13</t>
  </si>
  <si>
    <t>18.20.14</t>
  </si>
  <si>
    <t>18.20.15</t>
  </si>
  <si>
    <t>18.20.16</t>
  </si>
  <si>
    <t>18.20.17</t>
  </si>
  <si>
    <t>18.20.18</t>
  </si>
  <si>
    <t xml:space="preserve">A08.22.007 </t>
  </si>
  <si>
    <t>18.20.19</t>
  </si>
  <si>
    <t xml:space="preserve">A08.23.002 </t>
  </si>
  <si>
    <t>18.20.20</t>
  </si>
  <si>
    <t xml:space="preserve">A08.28.005 </t>
  </si>
  <si>
    <t>18.20.21</t>
  </si>
  <si>
    <t xml:space="preserve">A08.30.021.002 </t>
  </si>
  <si>
    <t>18.20.22</t>
  </si>
  <si>
    <t>18.20.23</t>
  </si>
  <si>
    <t xml:space="preserve">A08.06.003.002 </t>
  </si>
  <si>
    <t>18.20.24</t>
  </si>
  <si>
    <t xml:space="preserve">Срочное интраоперационное патолого-анатомическое исследование </t>
  </si>
  <si>
    <t>18.20.25</t>
  </si>
  <si>
    <t>Иммунодиагностика метастазов без первичного очага</t>
  </si>
  <si>
    <t>A08.30.013</t>
  </si>
  <si>
    <t>18.20.26</t>
  </si>
  <si>
    <t>A08.30.038</t>
  </si>
  <si>
    <t>18.20.27</t>
  </si>
  <si>
    <t>Определение индекса пролиферативной активности экспрессии Ki-67 иммуногистохимическим методом</t>
  </si>
  <si>
    <t>Патанат КУ 18.20.1</t>
  </si>
  <si>
    <t>Патанат КУ 18.20.2</t>
  </si>
  <si>
    <t>Патанат КУ 18.20.3</t>
  </si>
  <si>
    <t>Патанат КУ 18.20.4</t>
  </si>
  <si>
    <t>Патанат КУ 18.20.5</t>
  </si>
  <si>
    <t>Патанат КУ 18.20.6</t>
  </si>
  <si>
    <t>Патанат КУ 18.20.7</t>
  </si>
  <si>
    <t>Патанат КУ 18.20.8</t>
  </si>
  <si>
    <t>Патанат КУ 18.20.9</t>
  </si>
  <si>
    <t>Патанат КУ 18.20.10</t>
  </si>
  <si>
    <t>Патанат КУ 18.20.11</t>
  </si>
  <si>
    <t>Патанат КУ 18.20.12</t>
  </si>
  <si>
    <t>Патанат КУ 18.20.13</t>
  </si>
  <si>
    <t>Патанат КУ 18.20.14</t>
  </si>
  <si>
    <t>Патанат КУ 18.20.15</t>
  </si>
  <si>
    <t>Патанат КУ 18.20.16</t>
  </si>
  <si>
    <t>Патанат КУ 18.20.17</t>
  </si>
  <si>
    <t>Патанат КУ 18.20.18</t>
  </si>
  <si>
    <t>Патанат КУ 18.20.19</t>
  </si>
  <si>
    <t>Патанат КУ 18.20.20</t>
  </si>
  <si>
    <t>Патанат КУ 18.20.21</t>
  </si>
  <si>
    <t>Патанат КУ 18.20.22</t>
  </si>
  <si>
    <t>Патанат КУ 18.20.23</t>
  </si>
  <si>
    <t>Патанат КУ 18.20.24</t>
  </si>
  <si>
    <t>Патанат КУ 18.20.25</t>
  </si>
  <si>
    <t>Патанат КУ 18.20.26</t>
  </si>
  <si>
    <t>Патанат КУ 18.20.27</t>
  </si>
  <si>
    <r>
      <t xml:space="preserve">Патологоанатомическое исследование с применением </t>
    </r>
    <r>
      <rPr>
        <b/>
        <sz val="10"/>
        <color theme="1"/>
        <rFont val="Times New Roman"/>
        <family val="1"/>
        <charset val="204"/>
      </rPr>
      <t>иммуногистохимических методов (одно антитело)</t>
    </r>
  </si>
  <si>
    <t>1005</t>
  </si>
  <si>
    <t>1006</t>
  </si>
  <si>
    <t xml:space="preserve">Цена услуги (работы), руб </t>
  </si>
  <si>
    <t>Гастро st04.002</t>
  </si>
  <si>
    <t>Гастро st27.001</t>
  </si>
  <si>
    <t>Невро st15.002</t>
  </si>
  <si>
    <t>Расстройства периферической нервной системы. КСГ st15.007</t>
  </si>
  <si>
    <t>Невро st15.007</t>
  </si>
  <si>
    <t>Неврологические заболевания, лечение с применением ботулотоксина. КСГ st15.008</t>
  </si>
  <si>
    <t>Невро st15.008</t>
  </si>
  <si>
    <t>Невро st15.010.2</t>
  </si>
  <si>
    <t>ЛОР st20.006</t>
  </si>
  <si>
    <t>Педиатрия st22.002</t>
  </si>
  <si>
    <t>Хирургия st09.001</t>
  </si>
  <si>
    <t>Детская хирургия, уровень 1: оперативное лечение пупочной грыжи, грыжи передней брюшной стенки.  КСГ st10.001</t>
  </si>
  <si>
    <t>Хирургия st10.001</t>
  </si>
  <si>
    <t>Детская хирургия, уровень 2: иссечение наружного свища прямой кишки; эзофагостомия; еюностомия; колостомия; восстановление прямой кишки, промежностная проктопластика; иссечение наружного свища прямой кишки; бужирование пищевода;  пластика трахеи; и пр.  КСГ st10.002</t>
  </si>
  <si>
    <t>Хирургия st10.002</t>
  </si>
  <si>
    <t>Аппендэктомия, уровень 2, дети. Аппендэктомия с использованием видеоэндоскопических технологий.  КСГ st10.004</t>
  </si>
  <si>
    <t>Хирургия st10.004</t>
  </si>
  <si>
    <t>Операции по поводу грыж, дети (уровень 1); Оперативное лечение околопупочной, паховой грыжи; грыжесечение при грыже белой линии живота (легкая форма).  КСГ st10.005</t>
  </si>
  <si>
    <t>Хирургия st10.005</t>
  </si>
  <si>
    <t>Операции по поводу грыж, дети (уровень 3). Оперативное лечение пупочной грыжи с использованием видеоэндоскопических технологий.  КСГ st10.007</t>
  </si>
  <si>
    <t>Хирургия st10.007</t>
  </si>
  <si>
    <t>Операции на нижних дыхательных путях и легочной ткани, органах средостения (уровень 1): удаление дренажа из плевральной полости, открытая биопсия легкого, биопсия средостения.  КСГ st28.002</t>
  </si>
  <si>
    <t>Хирургия st28.002</t>
  </si>
  <si>
    <t>Операции на нижних дыхательных путях и легочной ткани, органах средостения (уровень 2): дренирование абсцесса легкого, удаление кисты средостения, дренирование плевральной полости, наложение экстраплеврального пневмоторакса и пр.  КСГ st28.003</t>
  </si>
  <si>
    <t>Хирургия st28.003</t>
  </si>
  <si>
    <t>Хирургия st28.004</t>
  </si>
  <si>
    <t>Хирургия st28.005</t>
  </si>
  <si>
    <t>Другие болезни, врожденные аномалии, повреждения мочевой системы и мужских половых органов, гидроцеле, избыточная крайняя плоть, фимоз и парафимоз.  КСГ st30.005</t>
  </si>
  <si>
    <t>Хирургия st30.005</t>
  </si>
  <si>
    <t>Болезни лимфатических сосудов и лимфатических узлов.  КСГ st31.001</t>
  </si>
  <si>
    <t>Хирургия st31.001</t>
  </si>
  <si>
    <t>Операции на коже, подкожной клетчатке, придатках кожи (уровень 1): удаление контагиозных моллюсков; вскрытие фурункула (карбункула); удаление атеромы; вскрытие панариция; удаление ногтевых пластинок; вскрытие гематомы мягких тканей; удаление инородного тела с рассечением мягких тканей; телеангиоэктазий.  КСГ st31.002</t>
  </si>
  <si>
    <t>Хирургия st31.002</t>
  </si>
  <si>
    <t>Операции на коже, подкожной клетчатке, придатках кожи (уровень 2): хирургическая обработка раны или инфицированной ткани; Иссечение грануляции; удаление новообразования мягких тканей; Удаление опухоли мягких тканей головы.  КСГ st31.003</t>
  </si>
  <si>
    <t>Хирургия st31.003</t>
  </si>
  <si>
    <t>Операции на коже, подкожной клетчатке, придатках кожи (уровень 3); фасциально-футлярное иссечение клетчатки шеи; экстирпация срединных  и боковых кист, свищей шеи.  КСГ st31.004</t>
  </si>
  <si>
    <t>Хирургия st31.004</t>
  </si>
  <si>
    <t>Операции на органах кроветворения и иммунной системы (уровень  1): лимфаденэктомия, биопсия лимфатического узла с использованием видеоэндоскопических технологий.  КСГ st31.006</t>
  </si>
  <si>
    <t>Хирургия st31.006</t>
  </si>
  <si>
    <t>Операции на органах кроветворения и иммунной системы (уровень  3): Лимфаденэктомия забрюшинная,  медиастинальная,  абдоминальная с использованием видеоэндоскопических технологий.  КСГ st31.008</t>
  </si>
  <si>
    <t>Хирургия st31.008</t>
  </si>
  <si>
    <t>Операции на эндокринных железах кроме гипофиза (уровень  1).  КСГ st31.009</t>
  </si>
  <si>
    <t>Хирургия st31.009</t>
  </si>
  <si>
    <t>Артрозы, другие поражения суставов, болезни мягких тканей: абсцесс кожи, фурункул и карбункул туловища. Флегмона.   КСГ st31.012</t>
  </si>
  <si>
    <t>Хирургия st31.012</t>
  </si>
  <si>
    <t>Доброкачественные новообразования костно-мышечной системы и соединительной ткани.  КСГ st31.016</t>
  </si>
  <si>
    <t>Хирургия st31.016</t>
  </si>
  <si>
    <t>Доброкачественные новообразования, новообразования in situ кожи, жировой ткани и другие болезни кожи: абсцесс кожи, фурункул и карбункул конечности, меланоформный невус.  КСГ st31.017</t>
  </si>
  <si>
    <t>Хирургия st31.017</t>
  </si>
  <si>
    <t>Открытые раны, поверхностные, другие и неуточненные травмы.  КСГ st31.018</t>
  </si>
  <si>
    <t>Хирургия st31.018</t>
  </si>
  <si>
    <t>Операции на пищеводе, желудке, двенадцатиперстной кишке (уровень  1): дренирование пищевода, Эндоскопическое удаление инородных тел из пищевода, желудка.  КСГ st32.008</t>
  </si>
  <si>
    <t>Хирургия st32.008</t>
  </si>
  <si>
    <t>Операции на пищеводе, желудке, двенадцатиперстной кишке (уровень  2): бужирование пищевода, эндоскопическая хирургия при новообразованиях пищевода,  желудка.  КСГ st32.009</t>
  </si>
  <si>
    <t>Хирургия st32.009</t>
  </si>
  <si>
    <t>Операции на пищеводе, желудке, двенадцатиперстной кишке (уровень  3). Пластика пищевода.  КСГ st32.010</t>
  </si>
  <si>
    <t>Хирургия st32.010</t>
  </si>
  <si>
    <t>Другие операции на органах брюшной полости (уровень  1).  КСГ st32.016</t>
  </si>
  <si>
    <t>Хирургия st32.016</t>
  </si>
  <si>
    <t>Другие операции на органах брюшной полости (уровень  2). Разделение брюшинных спаек. Пластика передней брюшной стенки.  КСГ st32.017</t>
  </si>
  <si>
    <t>Хирургия st32.017</t>
  </si>
  <si>
    <t>Сахарный диабет.  КСГ st11.001</t>
  </si>
  <si>
    <t>Эндокрин st11.001</t>
  </si>
  <si>
    <t>Заболевания гипофиза. КСГ st11.002</t>
  </si>
  <si>
    <t>Эндокрин st11.002</t>
  </si>
  <si>
    <t>Другие болезни эндокринной системы, дети, уровень 1: врожденный гипотиреоз с диффузным зобом; тиреотоксикоз; тиреоидит; Гиперпаратиреоз и другие нарушения паращитовидной железы; синдром Иценко-Кушинга; адреногенитальные расстройства; гиперальдостеронизм; дисфункция яичек; нарушения полового созревания.  КСГ st11.003</t>
  </si>
  <si>
    <t>Эндокрин st11.003</t>
  </si>
  <si>
    <t>Другие болезни эндокринной системы, дети, уровень 2: полигландулярная дисфункция; поражение более чем одной эндокринной железы; КСГ st11.004</t>
  </si>
  <si>
    <t>Эндокрин st11.004</t>
  </si>
  <si>
    <t xml:space="preserve">Расстройства питания:  белково-энергетическая недостаточность, ожирение.  КСГ st35.007 </t>
  </si>
  <si>
    <t xml:space="preserve">Эндокрин st35.007 </t>
  </si>
  <si>
    <t>Другие нарушения обмена веществ: нарушение обмена углеводов, белков, микро - и макроэлементов.  КСГ st35.008</t>
  </si>
  <si>
    <t>Эндокрин st35.008</t>
  </si>
  <si>
    <t>Кистозный фиброз - дети.  КСГ st35.009</t>
  </si>
  <si>
    <t>Эндокрин st35.009</t>
  </si>
  <si>
    <t>Болезни нервной системы, хромосомные аномалии, стационар дневного пребывания. КСГ ds15.001.2</t>
  </si>
  <si>
    <t>ДС ds15.001.2</t>
  </si>
  <si>
    <t>15.7.4</t>
  </si>
  <si>
    <t>ДС ds37.011.2</t>
  </si>
  <si>
    <t xml:space="preserve">A26.08.005
A26.30.004
</t>
  </si>
  <si>
    <t>Микробиологическое (культуральное) исследование слизи с миндалин и задней стенки глотки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t>
  </si>
  <si>
    <t>A26.01.010
A26.07.006
A26.08.009
A26.19.009</t>
  </si>
  <si>
    <t>Микробиологическое (культуральное) исследование соскоба с кожи на грибы (дрожжевые, плесневые, дерматомицеты)
Микробиологическое (культуральное) исследование соскоба полости рта на дрожжевые грибы
Микробиологическое (культуральное) исследование носоглоточных смывов на дрожжевые грибы
Микробиологическое (культуральное) исследование кала на грибы рода кандида (Candida spp.)</t>
  </si>
  <si>
    <t>Определение чувствительности микроорганизмов к антимикробным химиотерапевтическим препаратам
Микробиологическое (культуральное) исследование мочи на аэробные и факультативно-анаэробные условно-патогенные микроорганизмы</t>
  </si>
  <si>
    <t>A26.30.004
A26.28.003</t>
  </si>
  <si>
    <t xml:space="preserve">Микробиологическое (культуральное) исследование фекалий/ректального мазка на возбудителя дизентерии (Shigella spp.)
Микробиологическое (культуральное) исследование фекалий на возбудители брюшного тифа и паратифов (Salmonella typhi)
Микробиологическое (культуральное) исследование фекалий/ректального мазка на микроорганизмы рода сальмонелла (Salmonella spp.)
</t>
  </si>
  <si>
    <t xml:space="preserve">A26.19.001
A26.19.002
A26.19.003
</t>
  </si>
  <si>
    <t>Индивидуальные занятия</t>
  </si>
  <si>
    <t>ЛФК индивид</t>
  </si>
  <si>
    <t xml:space="preserve">A11.08.010 </t>
  </si>
  <si>
    <t xml:space="preserve">Получение материала из верхних дыхательных путей </t>
  </si>
  <si>
    <t>Мазок ВДП</t>
  </si>
  <si>
    <t>К/д 2 кат. эндокр</t>
  </si>
  <si>
    <t>12.30</t>
  </si>
  <si>
    <t>3.2.5</t>
  </si>
  <si>
    <t>1039</t>
  </si>
  <si>
    <t>5.16.4</t>
  </si>
  <si>
    <t>РЭА</t>
  </si>
  <si>
    <t>СА 15-3</t>
  </si>
  <si>
    <t xml:space="preserve">Определение опухолеассоциированного антигена (СА 125)  </t>
  </si>
  <si>
    <t xml:space="preserve">Определение углеводного опухолеассоциированного антигена (СА 15-3) </t>
  </si>
  <si>
    <t xml:space="preserve">Определение раково-эмбрионального антигена (РЭА)  </t>
  </si>
  <si>
    <t>5.16.5</t>
  </si>
  <si>
    <t>5.16.6</t>
  </si>
  <si>
    <t>СА 125</t>
  </si>
  <si>
    <t xml:space="preserve">ДОФА </t>
  </si>
  <si>
    <t>5.12.6.4</t>
  </si>
  <si>
    <t xml:space="preserve">Иммунный статус (фагоцитоз): фагоцитарный индекс, фагоцитарный показатель  </t>
  </si>
  <si>
    <t>фагоцитоз</t>
  </si>
  <si>
    <t xml:space="preserve">Определение циркулирующих иммунных комплексов (ЦИК) </t>
  </si>
  <si>
    <t>ЦИК</t>
  </si>
  <si>
    <t>Исследование клеточного иммунитета (в крови)(Общее количество лейкоцитов, лимфоцитов – показатель состояния клеточного иммунитета.Т-лимфоциты(CD3+); Лейкоцитиарно-Т-лимфоцитарный индекс; Т-хелперы (CD3/CD4+); Т-цитотоксические (CD3/8+); Иммунорегуляторный индекс CD4/C8; В-лимфоциты (CD19+); NK-клетки (CD16/56+); Т-клетки NK (CD3/16/56+); Дубль клетки CD4+/CD8+; 0-лимфоциты.)</t>
  </si>
  <si>
    <t>ИКИ</t>
  </si>
  <si>
    <t>С3 компонент комплемента</t>
  </si>
  <si>
    <t>С4 компонент комплемента</t>
  </si>
  <si>
    <t>С3</t>
  </si>
  <si>
    <t>С4</t>
  </si>
  <si>
    <t>5.8.6</t>
  </si>
  <si>
    <t>5.8.7</t>
  </si>
  <si>
    <t>5.8.8</t>
  </si>
  <si>
    <t>5.8.9</t>
  </si>
  <si>
    <t>5.8.10</t>
  </si>
  <si>
    <t xml:space="preserve">Определение антител к глутаматдекарбоксилазе (GAD) </t>
  </si>
  <si>
    <t>5.9.24</t>
  </si>
  <si>
    <t>GAD</t>
  </si>
  <si>
    <t xml:space="preserve">Определение ренин + ангиотензин I  </t>
  </si>
  <si>
    <t>Р+А I</t>
  </si>
  <si>
    <t>5.12.6.5</t>
  </si>
  <si>
    <t xml:space="preserve">Антиген «е» вируса гепатита В (HBeAg)  </t>
  </si>
  <si>
    <t>HBeAg</t>
  </si>
  <si>
    <t>5.15.6</t>
  </si>
  <si>
    <t xml:space="preserve">Обнаружение вируса простого герпеса тип 8 в крови (Humanherpesvirus 8, HHV 88)  </t>
  </si>
  <si>
    <t xml:space="preserve"> HHV 88</t>
  </si>
  <si>
    <t>5.17.6</t>
  </si>
  <si>
    <t>Молекулярно-биологическое исследование мазков со слизистой оболочки носоглотки на возбудители коклюша (Bordetellapertussis, Bordetellaparapertussis, Bordetellabronchiseprica)</t>
  </si>
  <si>
    <t>Коклюш ПЦР</t>
  </si>
  <si>
    <t xml:space="preserve">ДНК диагностика синдрома Жильбера (мутации гена UGT1A1)  </t>
  </si>
  <si>
    <t xml:space="preserve">ДНКс-мЖильбера </t>
  </si>
  <si>
    <t>5.17.7</t>
  </si>
  <si>
    <t>5.17.8</t>
  </si>
  <si>
    <t>Фактор Виллебрандта активность</t>
  </si>
  <si>
    <t>Фактор Виллебрандта антиген</t>
  </si>
  <si>
    <t>5.10.4</t>
  </si>
  <si>
    <t>5.10.5</t>
  </si>
  <si>
    <t>Ф-р Виллеб актив</t>
  </si>
  <si>
    <t>Ф-р Виллеб антиген</t>
  </si>
  <si>
    <t>5.7.6.3</t>
  </si>
  <si>
    <t>5.7.6.4</t>
  </si>
  <si>
    <t>Эритропоэтин</t>
  </si>
  <si>
    <t>Фолиевая кислота</t>
  </si>
  <si>
    <t>Фолиевая к-та</t>
  </si>
  <si>
    <t>Повторная консультация, внештатный детский гематолог  МЗ СО</t>
  </si>
  <si>
    <t>Главный внештатный детский гематолог  МЗ СО, врач-гематолог</t>
  </si>
  <si>
    <t>Конс гематолог ГВС</t>
  </si>
  <si>
    <t>П конс гематолог ГВС</t>
  </si>
  <si>
    <t xml:space="preserve">A09.05.082 </t>
  </si>
  <si>
    <t xml:space="preserve">Исследование уровня эритропоэтина крови </t>
  </si>
  <si>
    <t xml:space="preserve">A09.05.080 </t>
  </si>
  <si>
    <t xml:space="preserve">Исследование уровня фолиевой кислоты в сыворотке крови </t>
  </si>
  <si>
    <t xml:space="preserve">A12.30.012.007 </t>
  </si>
  <si>
    <t xml:space="preserve">Исследование фагоцитарной активности лейкоцитов периферической крови методом проточной цитофлуориметрии </t>
  </si>
  <si>
    <t xml:space="preserve">A09.05.074 </t>
  </si>
  <si>
    <t xml:space="preserve">Исследование уровня циркулирующих иммунных комплексов в крови </t>
  </si>
  <si>
    <t xml:space="preserve">A09.05.220 </t>
  </si>
  <si>
    <t xml:space="preserve">Исследование уровня антигена фактора Виллебранда </t>
  </si>
  <si>
    <t xml:space="preserve">A09.05.285 </t>
  </si>
  <si>
    <t xml:space="preserve">Исследование активности и свойств фактора Виллебранда в крови </t>
  </si>
  <si>
    <t xml:space="preserve">A09.05.121 </t>
  </si>
  <si>
    <t xml:space="preserve">Исследование уровня ренина в крови </t>
  </si>
  <si>
    <t xml:space="preserve">A09.05.145 </t>
  </si>
  <si>
    <t xml:space="preserve">Исследование уровня дофамина в крови </t>
  </si>
  <si>
    <t xml:space="preserve">A26.06.038 </t>
  </si>
  <si>
    <t xml:space="preserve">Определение антител к e-антигену (anti-HBe) вируса гепатита B (Hepatitis B virus) в крови </t>
  </si>
  <si>
    <t xml:space="preserve">A09.05.231 </t>
  </si>
  <si>
    <t xml:space="preserve">Исследование уровня опухолеассоциированного маркера СА 15-3 в крови </t>
  </si>
  <si>
    <t xml:space="preserve">A09.05.202 </t>
  </si>
  <si>
    <t xml:space="preserve">Исследование уровня антигена аденогенных раков CA 125 в крови </t>
  </si>
  <si>
    <t xml:space="preserve">A09.05.195 </t>
  </si>
  <si>
    <t xml:space="preserve">Исследование уровня ракового эмбрионального антигена в крови </t>
  </si>
  <si>
    <t xml:space="preserve">A26.08.031 </t>
  </si>
  <si>
    <t xml:space="preserve">Молекулярно-биологическое исследование мазков со слизистой оболочки носоглотки на возбудители коклюша (Bordetella pertussis, Bordetella parapertussis, Bordetella bronchiseprica) </t>
  </si>
  <si>
    <t xml:space="preserve">A27.30.015 </t>
  </si>
  <si>
    <t xml:space="preserve">Определение полиморфизма гена UGT1A1 </t>
  </si>
  <si>
    <t xml:space="preserve">A12.06.001 </t>
  </si>
  <si>
    <t xml:space="preserve">Исследование популяций лимфоцитов </t>
  </si>
  <si>
    <t xml:space="preserve">A09.05.075.001 </t>
  </si>
  <si>
    <t xml:space="preserve">Исследование уровня С3 фракции комплемента </t>
  </si>
  <si>
    <t xml:space="preserve">A09.05.075.002 </t>
  </si>
  <si>
    <t xml:space="preserve">Исследование уровня С4 фракции комплемента </t>
  </si>
  <si>
    <t>1064</t>
  </si>
  <si>
    <t>1065</t>
  </si>
  <si>
    <t>1066</t>
  </si>
  <si>
    <t>1067</t>
  </si>
  <si>
    <t>1068</t>
  </si>
  <si>
    <t>1069</t>
  </si>
  <si>
    <t>1070</t>
  </si>
  <si>
    <t>1071</t>
  </si>
  <si>
    <t>1072</t>
  </si>
  <si>
    <t>1073</t>
  </si>
  <si>
    <t>1074</t>
  </si>
  <si>
    <t>1075</t>
  </si>
  <si>
    <t>1076</t>
  </si>
  <si>
    <t>1077</t>
  </si>
  <si>
    <t>1078</t>
  </si>
  <si>
    <t>1079</t>
  </si>
  <si>
    <t>1080</t>
  </si>
  <si>
    <t>1060</t>
  </si>
  <si>
    <t>1061</t>
  </si>
  <si>
    <t xml:space="preserve">A12.06.002 </t>
  </si>
  <si>
    <t xml:space="preserve">Определение содержания мембранных иммуноглобулинов </t>
  </si>
  <si>
    <r>
      <t>Операции на мужских половых органах, дети (уровень 1)</t>
    </r>
    <r>
      <rPr>
        <sz val="10"/>
        <rFont val="Times New Roman"/>
        <family val="1"/>
        <charset val="204"/>
      </rPr>
      <t xml:space="preserve"> КСГ st09.001</t>
    </r>
  </si>
  <si>
    <r>
      <t>Операции на нижних дыхательных путях и легочной ткани, органах средостения (уровень 3)</t>
    </r>
    <r>
      <rPr>
        <sz val="10"/>
        <color rgb="FFFF0000"/>
        <rFont val="Times New Roman"/>
        <family val="1"/>
        <charset val="204"/>
      </rPr>
      <t xml:space="preserve">: </t>
    </r>
    <r>
      <rPr>
        <sz val="10"/>
        <rFont val="Times New Roman"/>
        <family val="1"/>
        <charset val="204"/>
      </rPr>
      <t xml:space="preserve"> КСГ st28.004</t>
    </r>
  </si>
  <si>
    <r>
      <t>Операции на нижних дыхательных путях и легочной ткани, органах средостения (уровень 4)</t>
    </r>
    <r>
      <rPr>
        <sz val="10"/>
        <rFont val="Times New Roman"/>
        <family val="1"/>
        <charset val="204"/>
      </rPr>
      <t xml:space="preserve">  КСГ st28.005</t>
    </r>
  </si>
  <si>
    <t>А05.23.009</t>
  </si>
  <si>
    <t>Магнитно-резонансная томография головного мозга</t>
  </si>
  <si>
    <t>А05.08.001</t>
  </si>
  <si>
    <t>Магнитно-резонансная томография околоносовых пазух</t>
  </si>
  <si>
    <t>МАГНИТНО-РЕЗОНАНСНАЯ ТОМОГРАФИЯ</t>
  </si>
  <si>
    <t>Магнитно-резонансная томография кисти</t>
  </si>
  <si>
    <t>Магнитно-резонансная томография стопы</t>
  </si>
  <si>
    <t>A05.04.001</t>
  </si>
  <si>
    <t>A05.30.011.002</t>
  </si>
  <si>
    <t>A05.30.012.002</t>
  </si>
  <si>
    <t xml:space="preserve">Магнитно-резонансная томография суставов </t>
  </si>
  <si>
    <t>A05.12.004</t>
  </si>
  <si>
    <t xml:space="preserve">Магнитно-резонансная артериография </t>
  </si>
  <si>
    <t>A05.12.005</t>
  </si>
  <si>
    <t xml:space="preserve">Магнитно-резонансная венография </t>
  </si>
  <si>
    <t>A05.23.009.001</t>
  </si>
  <si>
    <t>Магнитно-резонансная томография головного мозга с контрастированием</t>
  </si>
  <si>
    <t>A05.26.008.001</t>
  </si>
  <si>
    <t>Магнитно-резонансная томография глазницы с   контрастированием</t>
  </si>
  <si>
    <t xml:space="preserve"> A05.22.002.001</t>
  </si>
  <si>
    <t>Магнитно-резонансная томография гипофиза с   контрастированием</t>
  </si>
  <si>
    <t>A05.23.009.010</t>
  </si>
  <si>
    <t xml:space="preserve">Магнитно-резонансная томография спинного мозга  </t>
  </si>
  <si>
    <t>А05.30.008.001</t>
  </si>
  <si>
    <t>Магнитно-резонансная томография шеи с внутривенным контрастированием</t>
  </si>
  <si>
    <t>А05.08.002</t>
  </si>
  <si>
    <t xml:space="preserve">Магнитно-резонансная томография гортаноглотки </t>
  </si>
  <si>
    <t>А05.08.004</t>
  </si>
  <si>
    <t xml:space="preserve">Магнитно-резонансная томография носоротоглотки </t>
  </si>
  <si>
    <t>А05.30.005.001</t>
  </si>
  <si>
    <t>Магнитно-резонансная томография органов брюшной полости с внутривенным контрастированием</t>
  </si>
  <si>
    <t>A05.14.002</t>
  </si>
  <si>
    <t>Магнитно-резонансная холангиография</t>
  </si>
  <si>
    <t>A05.17.001.001</t>
  </si>
  <si>
    <t>Магнитно-резонансная томография тонкой кишки с  контрастированием</t>
  </si>
  <si>
    <t>A05.18.001.001</t>
  </si>
  <si>
    <t>Магнитно-резонансная томография толстой кишки с  контрастированием</t>
  </si>
  <si>
    <t>A05.30.007.001</t>
  </si>
  <si>
    <t>Магнитно-резонансная томография забрюшинного пространства с  внутривенным контрастированием</t>
  </si>
  <si>
    <t>А05.30.004.001</t>
  </si>
  <si>
    <t>Магнитно-резонансная томография органов малого таза с  внутривенным контрастированием</t>
  </si>
  <si>
    <t>Магнитно-резонансная артериография</t>
  </si>
  <si>
    <t>A05.23.009.002</t>
  </si>
  <si>
    <t>Магнитно-резонансная томография головного мозга функциональная</t>
  </si>
  <si>
    <t>A05.23.009.003</t>
  </si>
  <si>
    <t>Магнитно-резонансная перфузия головного мозга</t>
  </si>
  <si>
    <t>A05.23.009.004</t>
  </si>
  <si>
    <t>Магнитно-резонансная диффузия головного мозга</t>
  </si>
  <si>
    <t>A05.30.016</t>
  </si>
  <si>
    <t>Магнитно-резонансная трактография</t>
  </si>
  <si>
    <t>A05.15.002</t>
  </si>
  <si>
    <t>Магнитно-резонансная холангиопанкреатография</t>
  </si>
  <si>
    <t>A05.28.003</t>
  </si>
  <si>
    <t>Магнитно-резонансная томография урография</t>
  </si>
  <si>
    <t>Седация МРТ</t>
  </si>
  <si>
    <t>Кардиолог</t>
  </si>
  <si>
    <t>В01.015.001</t>
  </si>
  <si>
    <t>Прием(осмотр, консультация) врача-кардиолога  первичный</t>
  </si>
  <si>
    <t>Конс кардиолог</t>
  </si>
  <si>
    <t>П конс кардиолог</t>
  </si>
  <si>
    <t>В01.015.002</t>
  </si>
  <si>
    <t>Прием (осмотр, консультация) врача-кардиолога  повторный</t>
  </si>
  <si>
    <t>МРТ без усиления</t>
  </si>
  <si>
    <t>МРТ контраст  25 кг</t>
  </si>
  <si>
    <t>МРТ контраст  50 кг</t>
  </si>
  <si>
    <t>МРТ контраст  75 кг</t>
  </si>
  <si>
    <t>10.4</t>
  </si>
  <si>
    <t>10.4.1</t>
  </si>
  <si>
    <t>10.4.2</t>
  </si>
  <si>
    <t>10.4.3</t>
  </si>
  <si>
    <t>10.4.4</t>
  </si>
  <si>
    <t>10.5</t>
  </si>
  <si>
    <t>Код по номенклатуре медицинских услуг</t>
  </si>
  <si>
    <t>1086</t>
  </si>
  <si>
    <t>1087</t>
  </si>
  <si>
    <t>1088</t>
  </si>
  <si>
    <t>1089</t>
  </si>
  <si>
    <r>
      <t xml:space="preserve">Магнитно-резонансная томография без усиления одной области: </t>
    </r>
    <r>
      <rPr>
        <sz val="10"/>
        <rFont val="Times New Roman"/>
        <family val="1"/>
        <charset val="204"/>
      </rPr>
      <t xml:space="preserve">головной мозг, околоносовых пазух, суставов (1 сустав), кисти, стопы, артериография,  венография.  </t>
    </r>
  </si>
  <si>
    <r>
      <t xml:space="preserve">Магнитно-резонансная томография с  контрастным усилением препаратом Гадовист одной области пациента массой до 25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</si>
  <si>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50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</si>
  <si>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75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</si>
  <si>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t>4.24.1.</t>
  </si>
  <si>
    <t>4.24.2.</t>
  </si>
  <si>
    <t>1092</t>
  </si>
  <si>
    <t>4.16.4.</t>
  </si>
  <si>
    <t>4.16.5.</t>
  </si>
  <si>
    <t>1093</t>
  </si>
  <si>
    <t>Консультация, врач-дерматолог, заведующий кафедрой и клиникой кожных и венерических болезней,  д.м.н., профессор</t>
  </si>
  <si>
    <t xml:space="preserve">Врач-дерматолог, повторная консультация, заведующий кафедрой и клиникой кожных и венерических болезней,  д.м.н., профессор </t>
  </si>
  <si>
    <t>Исследование на микрофлору и  чувствительность к антибиотикам клинического материала (моча, отделяемое глаз, ушей, ран, пунктатов, женских половых органов и грудное молоко)</t>
  </si>
  <si>
    <t>1094</t>
  </si>
  <si>
    <t>5.6.6</t>
  </si>
  <si>
    <t>Исследование соскоба на энтеробиоз</t>
  </si>
  <si>
    <t>Энтеробиоз</t>
  </si>
  <si>
    <t xml:space="preserve">A26.01.017 </t>
  </si>
  <si>
    <t xml:space="preserve">Микроскопическое исследование отпечатков с поверхности кожи перианальных складок на яйца остриц (Enterobius vermicularis) </t>
  </si>
  <si>
    <t>12.31</t>
  </si>
  <si>
    <t xml:space="preserve">A11.19.011.001 </t>
  </si>
  <si>
    <t xml:space="preserve">Взятие соскоба с перианальной области на энтеробиоз </t>
  </si>
  <si>
    <t>Соскоб энтеробиоз</t>
  </si>
  <si>
    <t>6.4</t>
  </si>
  <si>
    <t>Аппаратный метод лечения функциональной активности мозга</t>
  </si>
  <si>
    <t>6.4.1</t>
  </si>
  <si>
    <t>Биоаккустический комплекс</t>
  </si>
  <si>
    <t>БАК 1</t>
  </si>
  <si>
    <t>6.4.2</t>
  </si>
  <si>
    <t>БАК 10</t>
  </si>
  <si>
    <t>10 исследований</t>
  </si>
  <si>
    <t>6.4.3</t>
  </si>
  <si>
    <t>БАК 15</t>
  </si>
  <si>
    <t>15 исследований</t>
  </si>
  <si>
    <t>4.24.</t>
  </si>
  <si>
    <t>4.25.</t>
  </si>
  <si>
    <t>Телемедицина</t>
  </si>
  <si>
    <t>4.25.1.</t>
  </si>
  <si>
    <t>Консультация заведующего отделением врача- специалиста, всех наименований;  врач-специалист, всех наименований, с применением телемедицинских технологий</t>
  </si>
  <si>
    <t>Конс телемедицина</t>
  </si>
  <si>
    <t>Медицинские услуги с применением телемедицинских технологий</t>
  </si>
  <si>
    <t>1.8.169</t>
  </si>
  <si>
    <t>ЛОР st20.009</t>
  </si>
  <si>
    <t>1.8</t>
  </si>
  <si>
    <t>15.7.3.</t>
  </si>
  <si>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 до 5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</si>
  <si>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6 до 10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</si>
  <si>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11 до 20 блоков</t>
    </r>
  </si>
  <si>
    <r>
      <t xml:space="preserve">Патолого-анатомическое исследование биопсийного (операционного) материала </t>
    </r>
    <r>
      <rPr>
        <b/>
        <sz val="10"/>
        <color theme="1"/>
        <rFont val="Times New Roman"/>
        <family val="1"/>
        <charset val="204"/>
      </rPr>
      <t>матки: соскоб из цервикального канала и полости матки, биоптат шейки матки</t>
    </r>
  </si>
  <si>
    <r>
      <t xml:space="preserve">Патолого-анатомическое исследование биопсийного (операционного) материала: </t>
    </r>
    <r>
      <rPr>
        <b/>
        <sz val="10"/>
        <color theme="1"/>
        <rFont val="Times New Roman"/>
        <family val="1"/>
        <charset val="204"/>
      </rPr>
      <t>соскоб из цервикального канала</t>
    </r>
  </si>
  <si>
    <t xml:space="preserve">A08.20.002.001 </t>
  </si>
  <si>
    <t>Патолого-анатомическое исследование соскоба полости матки, цервикального канала</t>
  </si>
  <si>
    <r>
      <t xml:space="preserve">Патолого-анатомическое исследование биопсийного (операционного) материала матки: </t>
    </r>
    <r>
      <rPr>
        <b/>
        <sz val="10"/>
        <color theme="1"/>
        <rFont val="Times New Roman"/>
        <family val="1"/>
        <charset val="204"/>
      </rPr>
      <t>соскоб из полости матки</t>
    </r>
  </si>
  <si>
    <r>
      <t xml:space="preserve">Патолого-анатомическое исследование биопсийного (операционного) материала матки: </t>
    </r>
    <r>
      <rPr>
        <b/>
        <sz val="10"/>
        <color theme="1"/>
        <rFont val="Times New Roman"/>
        <family val="1"/>
        <charset val="204"/>
      </rPr>
      <t>биоптат шейки матки</t>
    </r>
  </si>
  <si>
    <t xml:space="preserve">A08.20.011 </t>
  </si>
  <si>
    <t>Патолого-анатомическое исследование биопсийного (операционного) материала шейки матки</t>
  </si>
  <si>
    <t>Патолого-анатомическое исследование материала ранних и поздних выкидышей</t>
  </si>
  <si>
    <t xml:space="preserve">A08.30.024 </t>
  </si>
  <si>
    <t>Патолого-анатомическое исследование материала неразвивающися беременностей</t>
  </si>
  <si>
    <t xml:space="preserve">A08.30.025 </t>
  </si>
  <si>
    <t>Патолого-анатомическое исследование биопсийного (операционного) материала матки</t>
  </si>
  <si>
    <t>Патолого-анатомическое исследование биопсийного (операционного) материала тканей удаленной матки с придатками  и связок</t>
  </si>
  <si>
    <t>Патолого-анатомическое исследование биопсийного (операционного) материала тканей удаленной матки с придатками и связок</t>
  </si>
  <si>
    <r>
      <t xml:space="preserve">Патолого-анатомическое исследование биопсийного (операционного) материала </t>
    </r>
    <r>
      <rPr>
        <b/>
        <sz val="10"/>
        <color theme="1"/>
        <rFont val="Times New Roman"/>
        <family val="1"/>
        <charset val="204"/>
      </rPr>
      <t xml:space="preserve">тканей удаленного новобразования яичника, маточной трубы </t>
    </r>
  </si>
  <si>
    <t xml:space="preserve">A08.20.008 </t>
  </si>
  <si>
    <r>
      <t>Патолого-анатомическое исследование биопсийного (операционного) материала пункционной биопсии печени</t>
    </r>
    <r>
      <rPr>
        <b/>
        <sz val="10"/>
        <color theme="1"/>
        <rFont val="Times New Roman"/>
        <family val="1"/>
        <charset val="204"/>
      </rPr>
      <t xml:space="preserve"> </t>
    </r>
  </si>
  <si>
    <r>
      <t xml:space="preserve">Патолого-анатомическое исследование биопсийного (операционного) материала </t>
    </r>
    <r>
      <rPr>
        <b/>
        <sz val="10"/>
        <color theme="1"/>
        <rFont val="Times New Roman"/>
        <family val="1"/>
        <charset val="204"/>
      </rPr>
      <t xml:space="preserve">пункционной биопсии печени </t>
    </r>
  </si>
  <si>
    <r>
      <t xml:space="preserve">Патолого-анатомическое исследование биопсийного (операционного) материала </t>
    </r>
    <r>
      <rPr>
        <b/>
        <sz val="10"/>
        <color theme="1"/>
        <rFont val="Times New Roman"/>
        <family val="1"/>
        <charset val="204"/>
      </rPr>
      <t>желчного пузыря</t>
    </r>
  </si>
  <si>
    <t xml:space="preserve">A08.14.004 </t>
  </si>
  <si>
    <t xml:space="preserve">A08.14.005 </t>
  </si>
  <si>
    <r>
      <t>Патолого-анатомическое исследование биопсийного (операционного) материала</t>
    </r>
    <r>
      <rPr>
        <b/>
        <sz val="10"/>
        <color theme="1"/>
        <rFont val="Times New Roman"/>
        <family val="1"/>
        <charset val="204"/>
      </rPr>
      <t xml:space="preserve"> желудка</t>
    </r>
  </si>
  <si>
    <t>A08.16.002</t>
  </si>
  <si>
    <r>
      <t xml:space="preserve">Патолого-анатомическое исследование биопсийного (операционного) материала </t>
    </r>
    <r>
      <rPr>
        <b/>
        <sz val="10"/>
        <color theme="1"/>
        <rFont val="Times New Roman"/>
        <family val="1"/>
        <charset val="204"/>
      </rPr>
      <t>толстой кишки</t>
    </r>
  </si>
  <si>
    <t>A08.18.001</t>
  </si>
  <si>
    <r>
      <t xml:space="preserve">Патолого-анатомическое исследование биопсийного (операционного) материала </t>
    </r>
    <r>
      <rPr>
        <b/>
        <sz val="10"/>
        <color theme="1"/>
        <rFont val="Times New Roman"/>
        <family val="1"/>
        <charset val="204"/>
      </rPr>
      <t>прямой  кишки</t>
    </r>
  </si>
  <si>
    <t xml:space="preserve">A08.19.001 </t>
  </si>
  <si>
    <r>
      <t xml:space="preserve">Патолого-анатомическое исследование биопсийного (операционного) материала </t>
    </r>
    <r>
      <rPr>
        <b/>
        <sz val="10"/>
        <color theme="1"/>
        <rFont val="Times New Roman"/>
        <family val="1"/>
        <charset val="204"/>
      </rPr>
      <t>брюшины</t>
    </r>
  </si>
  <si>
    <t>A08.30.011</t>
  </si>
  <si>
    <r>
      <t xml:space="preserve">Патолого-анатомическое исследование биопсийного (операционного) материала </t>
    </r>
    <r>
      <rPr>
        <b/>
        <sz val="10"/>
        <color theme="1"/>
        <rFont val="Times New Roman"/>
        <family val="1"/>
        <charset val="204"/>
      </rPr>
      <t>сальника</t>
    </r>
  </si>
  <si>
    <t>A08.30.015</t>
  </si>
  <si>
    <t>A08.06.006</t>
  </si>
  <si>
    <t>18.20.28</t>
  </si>
  <si>
    <t>18.20.29</t>
  </si>
  <si>
    <t>18.20.30</t>
  </si>
  <si>
    <t>18.20.31</t>
  </si>
  <si>
    <t>18.20.32</t>
  </si>
  <si>
    <t>18.20.33</t>
  </si>
  <si>
    <t>18.20.34</t>
  </si>
  <si>
    <t>18.20.35</t>
  </si>
  <si>
    <t>18.20.36</t>
  </si>
  <si>
    <t>18.20.37</t>
  </si>
  <si>
    <t>18.20.38</t>
  </si>
  <si>
    <t>18.20.39</t>
  </si>
  <si>
    <t>18.20.40</t>
  </si>
  <si>
    <t>18.20.41</t>
  </si>
  <si>
    <t>18.20.42</t>
  </si>
  <si>
    <t>18.20.43</t>
  </si>
  <si>
    <t>18.20.44</t>
  </si>
  <si>
    <t>18.20.45</t>
  </si>
  <si>
    <t>Патанат КУ 18.20.28</t>
  </si>
  <si>
    <t>Патанат КУ 18.20.29</t>
  </si>
  <si>
    <t>Патанат КУ 18.20.30</t>
  </si>
  <si>
    <r>
      <t xml:space="preserve">Патолого-анатомическое исследование биопсийного (операционного) материала </t>
    </r>
    <r>
      <rPr>
        <b/>
        <sz val="10"/>
        <color theme="1"/>
        <rFont val="Times New Roman"/>
        <family val="1"/>
        <charset val="204"/>
      </rPr>
      <t>молочной железы</t>
    </r>
  </si>
  <si>
    <t>Патанат КУ 18.20.31</t>
  </si>
  <si>
    <t>A08.20.009</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</si>
  <si>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(материал трансуретральной резекции простаты)</t>
    </r>
  </si>
  <si>
    <t>Патанат КУ 18.20.32</t>
  </si>
  <si>
    <t>A08.21.001</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</si>
  <si>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t>
    </r>
  </si>
  <si>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(трепанбиоптаты простаты из 12 точек)</t>
    </r>
  </si>
  <si>
    <t>Патанат КУ 18.20.33</t>
  </si>
  <si>
    <t>Патанат КУ 18.20.34</t>
  </si>
  <si>
    <t>Патолого-анатомическое исследование биопсийного (операционного) материала яичка, семенного канатика и придатков</t>
  </si>
  <si>
    <t>Патанат КУ 18.20.35</t>
  </si>
  <si>
    <t>A08.21.002</t>
  </si>
  <si>
    <r>
      <t xml:space="preserve">Патолого-анатомическое исследование биопсийного (операционного) материала </t>
    </r>
    <r>
      <rPr>
        <b/>
        <sz val="10"/>
        <color theme="1"/>
        <rFont val="Times New Roman"/>
        <family val="1"/>
        <charset val="204"/>
      </rPr>
      <t>тканей щитовидной железы</t>
    </r>
  </si>
  <si>
    <t>Патанат КУ 18.20.36</t>
  </si>
  <si>
    <t>A08.22.003</t>
  </si>
  <si>
    <t>Патанат КУ 18.20.37</t>
  </si>
  <si>
    <t>Патанат КУ 18.20.38</t>
  </si>
  <si>
    <t>Патанат КУ 18.20.39</t>
  </si>
  <si>
    <t>Патанат КУ 18.20.40</t>
  </si>
  <si>
    <r>
      <t xml:space="preserve">Патолого-анатомическое исследование биопсийного (операционного) материала </t>
    </r>
    <r>
      <rPr>
        <b/>
        <sz val="10"/>
        <color theme="1"/>
        <rFont val="Times New Roman"/>
        <family val="1"/>
        <charset val="204"/>
      </rPr>
      <t>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</si>
  <si>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почек</t>
    </r>
  </si>
  <si>
    <r>
      <t xml:space="preserve">Патолого-анатомическое исследование биопсийного (операционного) материала </t>
    </r>
    <r>
      <rPr>
        <b/>
        <sz val="10"/>
        <color theme="1"/>
        <rFont val="Times New Roman"/>
        <family val="1"/>
        <charset val="204"/>
      </rPr>
      <t>тканей нервной сичтемы и головного мозга</t>
    </r>
  </si>
  <si>
    <r>
      <t xml:space="preserve">Патолого-анатомическое исследование биопсийного (операционного) материала </t>
    </r>
    <r>
      <rPr>
        <b/>
        <sz val="10"/>
        <color theme="1"/>
        <rFont val="Times New Roman"/>
        <family val="1"/>
        <charset val="204"/>
      </rPr>
      <t>надпочечника</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</si>
  <si>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 до 10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</si>
  <si>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11 до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</si>
  <si>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более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</si>
  <si>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сигнального лимфоузла при карциноме молочной железы, меланоме</t>
    </r>
  </si>
  <si>
    <r>
      <t xml:space="preserve">Патолого-анатомическое исследование биопсийного </t>
    </r>
    <r>
      <rPr>
        <b/>
        <sz val="10"/>
        <color theme="1"/>
        <rFont val="Times New Roman"/>
        <family val="1"/>
        <charset val="204"/>
      </rPr>
      <t>(операционного) материала яичка, семенного канатика и придатков</t>
    </r>
  </si>
  <si>
    <r>
      <t>Патолого-анатомическое исследование биопсийного (операционного) материала</t>
    </r>
    <r>
      <rPr>
        <b/>
        <sz val="10"/>
        <color theme="1"/>
        <rFont val="Times New Roman"/>
        <family val="1"/>
        <charset val="204"/>
      </rPr>
      <t xml:space="preserve"> тканей нервной сичтемы и головного мозга</t>
    </r>
  </si>
  <si>
    <r>
      <t>Патолого-анатомическое исследование биопсийного (операционного) материала</t>
    </r>
    <r>
      <rPr>
        <b/>
        <sz val="10"/>
        <color theme="1"/>
        <rFont val="Times New Roman"/>
        <family val="1"/>
        <charset val="204"/>
      </rPr>
      <t xml:space="preserve"> 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</si>
  <si>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 xml:space="preserve"> лимфоузла с применением иммуногистохимических метолов</t>
    </r>
  </si>
  <si>
    <t>Патанат КУ 18.20.41</t>
  </si>
  <si>
    <t>A08.30.017</t>
  </si>
  <si>
    <t>Патанат КУ 18.20.42</t>
  </si>
  <si>
    <t>Патанат КУ 18.20.43</t>
  </si>
  <si>
    <t>Патанат КУ 18.20.44</t>
  </si>
  <si>
    <t>Патанат КУ 18.20.45</t>
  </si>
  <si>
    <t>Описание и интерпретация рентгенологических исследований</t>
  </si>
  <si>
    <t>A06.30.002</t>
  </si>
  <si>
    <t>1.12.292</t>
  </si>
  <si>
    <t>Операции на костно-мышечной системы и суставах (уровень 1) КСГ st29.009</t>
  </si>
  <si>
    <t>Хирургия st29.009</t>
  </si>
  <si>
    <t>4.26.1.</t>
  </si>
  <si>
    <t>4.26.</t>
  </si>
  <si>
    <t>Стоматолог</t>
  </si>
  <si>
    <t>Осмотр стоматолог</t>
  </si>
  <si>
    <t>Профилактический прием (осмотр, консультация) врача-стоматолог</t>
  </si>
  <si>
    <t>1121</t>
  </si>
  <si>
    <t>4.2.6.</t>
  </si>
  <si>
    <t>4.2.7.</t>
  </si>
  <si>
    <t>1122</t>
  </si>
  <si>
    <t>Конс трав-орт</t>
  </si>
  <si>
    <t>Прием (осмотр, консультация) врача - травматолога -ортопеда  первичный</t>
  </si>
  <si>
    <t>Прием (осмотр, консультация) врача - травматолога -ортопеда повторный</t>
  </si>
  <si>
    <t>18.20.46</t>
  </si>
  <si>
    <t>18.20.47</t>
  </si>
  <si>
    <t>Патологоанатомическое исследование биопсийного (операционного) материала (от 1 до 5 блоков)</t>
  </si>
  <si>
    <t>Патологоанатомическое исследование биопсийного (операционного) материала (более 6 блоков)</t>
  </si>
  <si>
    <t>Патанат КУ 18.20.46</t>
  </si>
  <si>
    <t>Патанат КУ 18.20.47</t>
  </si>
  <si>
    <t xml:space="preserve">Патологоанатомическое исследование биопсийного (операционного) материала </t>
  </si>
  <si>
    <t>Видеоколоноскопия</t>
  </si>
  <si>
    <t>1140</t>
  </si>
  <si>
    <t>14.9.3</t>
  </si>
  <si>
    <t>Бобат-терапия</t>
  </si>
  <si>
    <t>Бобат -терапия</t>
  </si>
  <si>
    <t>15.11.6</t>
  </si>
  <si>
    <t>Повторная консультация, врач-травматолог-ортопед, внештатный специалист МЗ СО, КМН</t>
  </si>
  <si>
    <t>Повторная консультация заведующего отделением, врач-неонатолог</t>
  </si>
  <si>
    <t>Повторная консультация, врач-педиатр</t>
  </si>
  <si>
    <t xml:space="preserve">Повторная консультация руководителя Самарского областного центра по лечению муковисцидоза, врач-педиатр </t>
  </si>
  <si>
    <t>Осмотр, врач-педиатр</t>
  </si>
  <si>
    <t>Консультация, врач-детский хирург</t>
  </si>
  <si>
    <t>Повторная консультация, врач-детский хирург</t>
  </si>
  <si>
    <t>Осмотр, врач-детский хирург</t>
  </si>
  <si>
    <t>Консультация, врач-ЛОР</t>
  </si>
  <si>
    <t>Повторная консультация, врач-ЛОР</t>
  </si>
  <si>
    <t>Заведующий отделением,  врач-ЛОР</t>
  </si>
  <si>
    <t>Повторная консультация заведующего отделением   в течение месяца, врач- ЛОР</t>
  </si>
  <si>
    <t>Осмотр,  врач-оториноларинголог</t>
  </si>
  <si>
    <t>Повторная консультация, врач-невролог</t>
  </si>
  <si>
    <t>Осмотр, врач-невролог</t>
  </si>
  <si>
    <t>Повторная консультация, врач-гастроэнтеролог</t>
  </si>
  <si>
    <t>Осмотр, врач-гастроэнтеролог</t>
  </si>
  <si>
    <t>Повторная консультация врач-пульмонолог</t>
  </si>
  <si>
    <t>Повторная консультация, врач-детский эндокринолог</t>
  </si>
  <si>
    <t>Осмотр, врач-детский эндокринолог</t>
  </si>
  <si>
    <t>Повторная консультация, врач- аллерголог-иммунолог</t>
  </si>
  <si>
    <t>Повторная консультация, врач-гематолог</t>
  </si>
  <si>
    <t>Повторная консультация, врач-детский онколог</t>
  </si>
  <si>
    <t>Заведующий отделением, руководитель центра детской онкологии и гематологии Самарской области, внештатный специалист МЗ СО</t>
  </si>
  <si>
    <t>Повторная консультация заведующего отделением, руководитель центра детской онкологии и гематологии  Самарской области, внештатный специалист МЗ СО</t>
  </si>
  <si>
    <t>Повторная консультация, врач-инфекционист</t>
  </si>
  <si>
    <t>Повторная консультация, врач-сурдолог-оториноларинголог</t>
  </si>
  <si>
    <t>Осмотр,врач- дерматолог</t>
  </si>
  <si>
    <t>Врач- акушер -гинеколог</t>
  </si>
  <si>
    <t>Повторная консультация, врач-акушер-гинеколог</t>
  </si>
  <si>
    <t>Осмотр, врач-акушер-гинеколог</t>
  </si>
  <si>
    <t>Консультация, врач-физиотерапевт</t>
  </si>
  <si>
    <t>Консультация, врач- рефлексотерапевт</t>
  </si>
  <si>
    <t>Повторная консультация, врач-рефлексотерапевт</t>
  </si>
  <si>
    <t xml:space="preserve">Консультация, врач-офтальмолог </t>
  </si>
  <si>
    <t>Осмотр, врач-офтальмолог</t>
  </si>
  <si>
    <t>Консультация,врач-детский кардиолог</t>
  </si>
  <si>
    <t>Повторная консультация, врач-детский-кардиолог</t>
  </si>
  <si>
    <t>Осмотр, врач-стоматолог</t>
  </si>
  <si>
    <t>Повторная консультация, заведующего  отделением, врач-детский хирург</t>
  </si>
  <si>
    <t>Консультация, врач-гастроэнтеролог (отделения)</t>
  </si>
  <si>
    <t>Повторная консультация, врач-гастроэнтеролог  (отделения)</t>
  </si>
  <si>
    <t>Заведующий отделением, руководитель центра, внештатный детский эндокринолог  МЗ СО, КМН</t>
  </si>
  <si>
    <t>Повторная консультация заведующего отделением, руководитель центра, внештатный детский эндокринолог  МЗ СО, КМН</t>
  </si>
  <si>
    <t>Консультация заведующего отделением, врач-педиатр, КМН</t>
  </si>
  <si>
    <t>Повторная консультация, заведующего отделением, врач-педиатр, КМН</t>
  </si>
  <si>
    <t>Консультация заведующего отделением, руководитель областного гастроэнтерологического центра, врач-гастроэнтеролог, КМН</t>
  </si>
  <si>
    <t>Повторная консультация заведующего  отделением, руководитель областного гастроэнтерологического центра, врач-гастроэнтеролог, КМН</t>
  </si>
  <si>
    <t>Заведующий отделением, руководитель областного центра перинатального поражения ЦНС, врач-неонатолог,КМН</t>
  </si>
  <si>
    <t>Повторная консультация заведующего отделением, руководитель областного центра перинатального поражения ЦНС, врач-неонатолог, КМН</t>
  </si>
  <si>
    <t>Консультация, врач-невролог Бикбаев Р.И.</t>
  </si>
  <si>
    <t>Повторная консультация, врач-невролог Бикбаев Р.И.</t>
  </si>
  <si>
    <t>Операция на костно-мышечной системе и суставов (уровень 2)</t>
  </si>
  <si>
    <t>Травматология и ортопедия st29.010</t>
  </si>
  <si>
    <t>Операция на костно-мышечной системе и суставов (уровень 3)</t>
  </si>
  <si>
    <t>Операция на костно-мышечной системе и суставов (уровень 4)</t>
  </si>
  <si>
    <t>Операция на костно-мышечной системе и суставов (уровень 5)</t>
  </si>
  <si>
    <t>Травматология и ортопедия st29.011</t>
  </si>
  <si>
    <t>Травматология и ортопедия st29.012</t>
  </si>
  <si>
    <t>Травматология и ортопедия st29.013</t>
  </si>
  <si>
    <t>1.12.293</t>
  </si>
  <si>
    <t>1.12.294</t>
  </si>
  <si>
    <t>1.12.295</t>
  </si>
  <si>
    <t>1.12.296</t>
  </si>
  <si>
    <t>5.15.7</t>
  </si>
  <si>
    <t>5.15.8</t>
  </si>
  <si>
    <t xml:space="preserve">Определение содержание антител к ДНК денатурированный  (двуспиральная) </t>
  </si>
  <si>
    <t>Ат денатур</t>
  </si>
  <si>
    <t>А12.06.012</t>
  </si>
  <si>
    <t>Определение антител к нейтрофильным цитоплазматическим антигенам</t>
  </si>
  <si>
    <t>Ат нейтрофил</t>
  </si>
  <si>
    <t>5.9.25</t>
  </si>
  <si>
    <t>Определение антител к деамидированным пептидам глиадина YgA методом иммуноферментного анализа</t>
  </si>
  <si>
    <t>пептиды глиадина YgA</t>
  </si>
  <si>
    <t>5.9.26</t>
  </si>
  <si>
    <t>Определение антител к деамидированным пептидам глиадина YgG  методом иммуноферментного анализа</t>
  </si>
  <si>
    <t>пептиды глиадина YgG</t>
  </si>
  <si>
    <t>5.10.6</t>
  </si>
  <si>
    <t>Определение Д-Димера</t>
  </si>
  <si>
    <t>Д-Димера</t>
  </si>
  <si>
    <t xml:space="preserve">A09.05.001 </t>
  </si>
  <si>
    <t>А09.05.221</t>
  </si>
  <si>
    <t>Конс невролог отд</t>
  </si>
  <si>
    <t>П конс невролог отд</t>
  </si>
  <si>
    <t>1144</t>
  </si>
  <si>
    <t>1145</t>
  </si>
  <si>
    <t>4.4.6</t>
  </si>
  <si>
    <t>4.4.7</t>
  </si>
  <si>
    <t>1154</t>
  </si>
  <si>
    <t>1155</t>
  </si>
  <si>
    <t>1152</t>
  </si>
  <si>
    <t>1156</t>
  </si>
  <si>
    <t>1157</t>
  </si>
  <si>
    <t>,</t>
  </si>
  <si>
    <t>4.10.3.</t>
  </si>
  <si>
    <t>4.10.4.</t>
  </si>
  <si>
    <t>Осмот, врач-невролог</t>
  </si>
  <si>
    <t xml:space="preserve">Осмотр, врач-акушер-гинеколог </t>
  </si>
  <si>
    <t>15.11</t>
  </si>
  <si>
    <t>Заведующий отделением, руководитель областного центра перинатального поражения ЦНС, врач-неонатолог, КМН</t>
  </si>
  <si>
    <t>1172</t>
  </si>
  <si>
    <t>4.12.6.</t>
  </si>
  <si>
    <t>Консультация, врач-диетолог</t>
  </si>
  <si>
    <t>1173</t>
  </si>
  <si>
    <t>4.12.7.</t>
  </si>
  <si>
    <t>Повторная консультация, врач-диетолог</t>
  </si>
  <si>
    <t>Конс диетолог</t>
  </si>
  <si>
    <t>Повт конс диетолог</t>
  </si>
  <si>
    <t>Врач-диетолог</t>
  </si>
  <si>
    <t>Прием (осмотр, консультация) врача - диетолога первичный</t>
  </si>
  <si>
    <t>Прием (осмотр, консультация) врача - диетолога повторный</t>
  </si>
  <si>
    <t>А04.12.001.006</t>
  </si>
  <si>
    <t>Массаж стоп</t>
  </si>
  <si>
    <t>18.6</t>
  </si>
  <si>
    <t>Цитологические исследования</t>
  </si>
  <si>
    <t>18.6.1</t>
  </si>
  <si>
    <t>Цитологические исследования микропрепарата шейки матки</t>
  </si>
  <si>
    <t>Цитологические исследования микропрепарата цервикального канала</t>
  </si>
  <si>
    <t>Цитологические исследования аспирата кисты/пунктата молочной железы</t>
  </si>
  <si>
    <t>Цитологические исследования отделяемого из соска молочной железы</t>
  </si>
  <si>
    <t>Цитологические исследования микропрепарата тонкоигольной аспирационной биопсии щитовидной железы</t>
  </si>
  <si>
    <t>Цитологические исследования препарата тканей лимфоузла</t>
  </si>
  <si>
    <t xml:space="preserve">A08.20.017 </t>
  </si>
  <si>
    <t>A08.20.017.001</t>
  </si>
  <si>
    <t>A08.20.018</t>
  </si>
  <si>
    <t>A08.20.019</t>
  </si>
  <si>
    <t>A08.26.007</t>
  </si>
  <si>
    <t xml:space="preserve">A08.06.001 </t>
  </si>
  <si>
    <t>18.6.2</t>
  </si>
  <si>
    <t>18.6.3</t>
  </si>
  <si>
    <t>18.6.4</t>
  </si>
  <si>
    <t>18.6.5</t>
  </si>
  <si>
    <t>18.6.6</t>
  </si>
  <si>
    <t>Патанат КУ 18.6.1</t>
  </si>
  <si>
    <t>Патанат КУ 18.6.2</t>
  </si>
  <si>
    <t>Патанат КУ 18.6.3</t>
  </si>
  <si>
    <t>Патанат КУ 18.6.4</t>
  </si>
  <si>
    <t>Патанат КУ 18.6.5</t>
  </si>
  <si>
    <t>Патанат КУ 18.6.6</t>
  </si>
  <si>
    <t>Операции на органе слуха, придаточных пазухах носа  и верхних дыхательных путях:  септопластика. КСГ st20.009</t>
  </si>
  <si>
    <t>Болезни пищевода, гастрит, дуоденит. КСГ st27.001</t>
  </si>
  <si>
    <t xml:space="preserve">Другие болезни органов пищеварения, дети. КСГ st22.002 </t>
  </si>
  <si>
    <t>Воспалительные заболевания кишечника. КСГ st04.002(ЭГДС и колоноскопия с анестезиологическим пособием)</t>
  </si>
  <si>
    <t>Болезни пищевода, гастрит, дуоденит. КСГ st27.001 (ЭГДС с анестезиологическим пособием)</t>
  </si>
  <si>
    <t>Другие болезни органов пищеварения, дети. КСГ st22.002 (ЭГДС с анестезиологическим пособием)</t>
  </si>
  <si>
    <t>Воспалительные заболевания ЦНС, дети.КСГ st15.002 (со взятием спиномозговой пункции с анестезиологическим пособием)</t>
  </si>
  <si>
    <t>15.7</t>
  </si>
  <si>
    <t>Операции на органе слуха, придаточных пазухах носа  и верхних дыхательных путях: аденотомия, тонзиллотомия (тонзиллэктомия). КСГ st20.006</t>
  </si>
  <si>
    <t>Операции на органе слуха, придаточных пазухах носа  и верхних дыхательных путях: аденотомия, тонзиллотомия, шунтирование (1 шунт). КСГ st20.006</t>
  </si>
  <si>
    <t>Операции на органе слуха, придаточных пазухах носа  и верхних дыхательных путях: аденотомия, тонзиллотомия, шунтирование (2 шунта). КСГ st20.006</t>
  </si>
  <si>
    <t>Операции на органе слуха, придаточных пазухах носа  и верхних дыхательных путях: аденотомия, парацентез КСГ st20.006</t>
  </si>
  <si>
    <t>Операции на органе слуха, придаточных пазухах носа  и верхних дыхательных путях: аденотомия, шунтирование (1 шунт). КСГ st20.006</t>
  </si>
  <si>
    <t>Операции на органе слуха, придаточных пазухах носа  и верхних дыхательных путях: аденотомия,шунтирование (2 шунта). КСГ st20.006</t>
  </si>
  <si>
    <t>1.1</t>
  </si>
  <si>
    <t>Код
Услуги</t>
  </si>
  <si>
    <t>Наименование единицы услуги (работы)</t>
  </si>
  <si>
    <t>Цена услуги (работы)</t>
  </si>
  <si>
    <t>Диагностический комплекс -  ЭГДС с консультацией врача -гастроэнтеролога (врач отделения)  без анестезиологического пособия</t>
  </si>
  <si>
    <t>Эзофагогастродуоденоскопия (ЭГДС)</t>
  </si>
  <si>
    <t>А03.16.001</t>
  </si>
  <si>
    <t>А11.16.001</t>
  </si>
  <si>
    <t>Взятие биоматериала из желудка</t>
  </si>
  <si>
    <t>A08.16.002.001</t>
  </si>
  <si>
    <t>Патолого-анатомическое исследование биопсийного (операционного) материала желудка с применением гистохимических методов</t>
  </si>
  <si>
    <t>Итого</t>
  </si>
  <si>
    <t>Диагностический комплекс -  ЭГДС с  консультацией руководителя областного центра детской гастроэнтерологии                                         без анестезиологического пособия</t>
  </si>
  <si>
    <t>15.11.9</t>
  </si>
  <si>
    <t>Диагностический комплекс -  ЭГДС с консультатцией врача-гастроэнтеролога (врач отделения)                                                            с применением анестезиологического пособия</t>
  </si>
  <si>
    <t>4.23.1</t>
  </si>
  <si>
    <t xml:space="preserve">Ингаляционно-масочный наркоз </t>
  </si>
  <si>
    <t>15.11.8</t>
  </si>
  <si>
    <t>Диагностический комплекс -  ЭГДС с  консультатцией руководителя областного центра детской гастроэнтерологии                             с применением анестезиологического пособия</t>
  </si>
  <si>
    <t>А03.18.001.001</t>
  </si>
  <si>
    <t>ПРЕЙСКУРАНТ НА ПЛАТНЫЕ МЕДИЦИНСКИЕ УСЛУГИ с 15.01.2024г.</t>
  </si>
  <si>
    <t>1.1.211</t>
  </si>
  <si>
    <t>1.9.185</t>
  </si>
  <si>
    <t>Другие нарушения нервной системы (дети - первичное обследование и лечение с проведением видео-ЭЭГ-мониторинга). КСГ st15.010.2</t>
  </si>
  <si>
    <t>1.8.172</t>
  </si>
  <si>
    <t>Операции на органе слуха, придаточных пазухах носа  и верхних дыхательных путях: аденотомия.                                           КСГ st20.006</t>
  </si>
  <si>
    <t>1.8.173</t>
  </si>
  <si>
    <t>1.8.174</t>
  </si>
  <si>
    <t>1.8.175</t>
  </si>
  <si>
    <t>1.8.176</t>
  </si>
  <si>
    <t>1.8.177</t>
  </si>
  <si>
    <t>1.8.178</t>
  </si>
  <si>
    <t>1.12.297</t>
  </si>
  <si>
    <t>1.12.298</t>
  </si>
  <si>
    <t>Реконструктивно-пластическая операция на грудной клетке (Врожденные аномалии (пороки развития)грудной клетки) - коррекция воронкообразной деформации грудной клетки, торакопластики.</t>
  </si>
  <si>
    <t xml:space="preserve">Травматология и ортопедия </t>
  </si>
  <si>
    <t>Реконструктивно-пластические, в том числе лапароскопические ассистированные операции на тонкой, толстой кишке и промежности</t>
  </si>
  <si>
    <t xml:space="preserve">Хирургия </t>
  </si>
  <si>
    <t>1.14.1</t>
  </si>
  <si>
    <t>Редкие генетические заболевания (без стоимости штифтов)  КСГ st36.002</t>
  </si>
  <si>
    <t>Хирургия st36.002</t>
  </si>
  <si>
    <t>7.1.7</t>
  </si>
  <si>
    <t>Кишечник (толстый и тонкий)</t>
  </si>
  <si>
    <t>УЗИ кишечника</t>
  </si>
  <si>
    <t>Определение антител YgE методом иммуноферментного анализа (педиатрическая пищевая панель 8 аллергенов)</t>
  </si>
  <si>
    <t>Определение антител YgE методом иммуноферментного анализа (респираторная панель 9 аллергенов)</t>
  </si>
  <si>
    <t>Определение антител YgE методом иммуноферментного анализа (стоматологическая панель 3 аллергена)</t>
  </si>
  <si>
    <t>Определение антител YgE методом иммуноферментного анализа</t>
  </si>
  <si>
    <t>Определение антител к вирусу кори методом иммуноферментного анализа</t>
  </si>
  <si>
    <t>1163</t>
  </si>
  <si>
    <t>5.9.27</t>
  </si>
  <si>
    <t>1164</t>
  </si>
  <si>
    <t>5.9.28</t>
  </si>
  <si>
    <t>1165</t>
  </si>
  <si>
    <t>5.9.29</t>
  </si>
  <si>
    <t>1166</t>
  </si>
  <si>
    <t>5.9.30</t>
  </si>
  <si>
    <t>1167</t>
  </si>
  <si>
    <t>5.9.31</t>
  </si>
  <si>
    <t>1168</t>
  </si>
  <si>
    <t>5.9.32</t>
  </si>
  <si>
    <t>Определение антител YgE методом иммуноферментного анализа (универсальная пищевая панель 15 аллергенов)</t>
  </si>
  <si>
    <t>YgE</t>
  </si>
  <si>
    <t>YgE 15 аллергенов</t>
  </si>
  <si>
    <t>YgE 8 аллергенов</t>
  </si>
  <si>
    <t>YgE 9 аллергенов</t>
  </si>
  <si>
    <t>YgE 3 аллергена</t>
  </si>
  <si>
    <t>К вирусу кори</t>
  </si>
  <si>
    <t>Рентгенография  тазобедренных суставов (1 сторона в двх проекциях)</t>
  </si>
  <si>
    <t>9.3.1.15</t>
  </si>
  <si>
    <t>Рентгенография  тазобедренных суставов по спец.укладке</t>
  </si>
  <si>
    <t>R ТБС спец.укл.</t>
  </si>
  <si>
    <r>
      <t xml:space="preserve">Компьютерная томография с  контрастным усилением </t>
    </r>
    <r>
      <rPr>
        <sz val="10"/>
        <rFont val="Times New Roman"/>
        <family val="1"/>
        <charset val="204"/>
      </rPr>
      <t xml:space="preserve"> носослезных пазух</t>
    </r>
  </si>
  <si>
    <t>Ингаляционно-масочный наркоз (до 30 мин.)</t>
  </si>
  <si>
    <t>1169</t>
  </si>
  <si>
    <t>Ингаляционно-масочный наркоз (до 50 мин.)</t>
  </si>
  <si>
    <t>Седация при выполнении МРТ (малые операционные вмешательства)</t>
  </si>
  <si>
    <t>6.5</t>
  </si>
  <si>
    <t>Электромиографические исследования</t>
  </si>
  <si>
    <t>6.5.1</t>
  </si>
  <si>
    <t>Электромиография (ЭМГ) верхних конечностей (детям до 7 лет)</t>
  </si>
  <si>
    <t>ЭМГ верх.конеч.</t>
  </si>
  <si>
    <t>6.5.2</t>
  </si>
  <si>
    <t>Электромиография (ЭМГ) нижних конечностей (детям до 7 лет)</t>
  </si>
  <si>
    <t>ЭМГ ниж.конеч.</t>
  </si>
  <si>
    <t>6.5.3</t>
  </si>
  <si>
    <t>Электромиография (ЭМГ) верхних конечностей (дети старше 7 лет)</t>
  </si>
  <si>
    <t>6.5.4</t>
  </si>
  <si>
    <t>Электромиография (ЭМГ) нижних конечностей (дети старше 7 лет)</t>
  </si>
  <si>
    <t>5.8.11</t>
  </si>
  <si>
    <t>Прямой антиглобулиновый тест(прямая проба Комбса)</t>
  </si>
  <si>
    <t>Прямая проба Комбса</t>
  </si>
  <si>
    <t>5.8.12</t>
  </si>
  <si>
    <t>Непрямой антиглобулиновый тест (непрямая проба Комбса)</t>
  </si>
  <si>
    <t>непрямая проба Комбса</t>
  </si>
  <si>
    <t>A12.05.008</t>
  </si>
  <si>
    <t>ПРЕЙСКУРАНТ НА ПЛАТНЫЕ МЕДИЦИНСКИЕ УСЛУГИ с 15.01.24г.</t>
  </si>
  <si>
    <t>ПРЕЙСКУРАНТ НА ПЛАТНЫЕ МЕДИЦИНСКИЕ УСЛУГИ с 15.01.2024 г.</t>
  </si>
  <si>
    <t>Подготовка тела умершего в возрасте до 1 года к погребению (обмывание тела,санитарная обработка,дезинфецирующим раствором,туалет головы и лица, одевание в предоставленные вещи, подготовка к транспортировке)</t>
  </si>
  <si>
    <t>Подготовка тела умершего в возрасте старше года к погребению (обмывание тела, санитарная обоаботка дезинфецирующим раствором,туалет головы и лица, одевание в предоставленные вещи, подготовка к транспортировке)</t>
  </si>
  <si>
    <t>18.21</t>
  </si>
  <si>
    <t>18.22</t>
  </si>
  <si>
    <t>подгот.умерш.до 1 года</t>
  </si>
  <si>
    <t>подгот.умерш.старше 1 года</t>
  </si>
  <si>
    <t>*с собой общий анализ крови (срок годности 7 дней), АЛАТ,АСАТ (срок годности 14 дней)</t>
  </si>
  <si>
    <t>*с собой общий анализ крови (срок годности 7 дней), АЛАТ, АСАТ (срок годности 14 дней)</t>
  </si>
  <si>
    <r>
      <t>Операции на органе слуха, придаточных пазухах носа  и верхних дыхательных путях</t>
    </r>
    <r>
      <rPr>
        <b/>
        <sz val="11"/>
        <rFont val="Times New Roman"/>
        <family val="1"/>
        <charset val="204"/>
      </rPr>
      <t xml:space="preserve"> заведующим отделения:</t>
    </r>
    <r>
      <rPr>
        <sz val="10"/>
        <rFont val="Times New Roman"/>
        <family val="1"/>
        <charset val="204"/>
      </rPr>
      <t xml:space="preserve"> аденотомия.  КСГ st20.006</t>
    </r>
  </si>
  <si>
    <t>1.8.180</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</si>
  <si>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шунтирование (1 шунт). КСГ st20.006</t>
    </r>
  </si>
  <si>
    <t>1.8.181</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</si>
  <si>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аденотомия,шунтирование (2 шунта). КСГ st20.006</t>
    </r>
  </si>
  <si>
    <t>1.8.182</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</si>
  <si>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аденотомия, тонзиллотомия (тонзиллэктомия). КСГ st20.006</t>
    </r>
  </si>
  <si>
    <t>1.8.183</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</si>
  <si>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(1 шунт). КСГ st20.006</t>
    </r>
  </si>
  <si>
    <t>1.8.184</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</si>
  <si>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(2 шунта). КСГ st20.006</t>
    </r>
  </si>
  <si>
    <t>1.8.185</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</si>
  <si>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парацентез КСГ st20.006</t>
    </r>
  </si>
  <si>
    <t>1.8.179</t>
  </si>
  <si>
    <t>Операции на органе слуха, придаточных пазухах носа  и верхних дыхательных путяхзаведующим отделения:  септопластика. КСГ st20.009</t>
  </si>
  <si>
    <t>Медицинская реабилитация детей с поражениями центральной нервной системы  КСГ ds37.011.2</t>
  </si>
  <si>
    <t>1.11</t>
  </si>
  <si>
    <t>1.11.337</t>
  </si>
  <si>
    <t>Медицинская реабилитация детей с поражениями центральной нервной системы.  КСГ st37.017</t>
  </si>
  <si>
    <t>Реабилит КУ 337</t>
  </si>
  <si>
    <t>А04.28.002.001</t>
  </si>
  <si>
    <t>Ультразвуковое исследование желудка</t>
  </si>
  <si>
    <t>А04.18.001</t>
  </si>
  <si>
    <t>Ультразвуковое исследование кишечника</t>
  </si>
  <si>
    <t>А05.02.001.003</t>
  </si>
  <si>
    <t>А09.05.054</t>
  </si>
  <si>
    <t>А26.06.056</t>
  </si>
  <si>
    <t>A12.05.009</t>
  </si>
  <si>
    <t>Прямой антиглобулиновый тест(прямая проба Кумбса)</t>
  </si>
  <si>
    <t>Непрямой антиглобулиновый тест (непрямая проба Кумбса)</t>
  </si>
  <si>
    <t>нет</t>
  </si>
  <si>
    <t>Определение содержание антител к ДНК денатурированный  (двуспиральная)</t>
  </si>
  <si>
    <t>5.7.3.8</t>
  </si>
  <si>
    <t>Определение активности фактора VIII в сыворотке крови</t>
  </si>
  <si>
    <t>А09.05.188</t>
  </si>
  <si>
    <t>5.7.3.9</t>
  </si>
  <si>
    <t>Определение активности фактора IX в сыворотке крови</t>
  </si>
  <si>
    <t>фактор VIII в сывор.крови</t>
  </si>
  <si>
    <t>фактор IX в сывор.крови</t>
  </si>
  <si>
    <t>А09.05.187</t>
  </si>
  <si>
    <t>5.7.3.10</t>
  </si>
  <si>
    <t>Исследование уровня 1,25-ОН витамина Д в крови</t>
  </si>
  <si>
    <t>Вит.Д 1,25-ОН</t>
  </si>
  <si>
    <t>5.7.3.11</t>
  </si>
  <si>
    <t>Определение активности ингибиторов к фактору VIII в плазме крови</t>
  </si>
  <si>
    <t>А09.05.291</t>
  </si>
  <si>
    <t>Ингибитор VIII в плазме крови</t>
  </si>
  <si>
    <t>5.7.3.12</t>
  </si>
  <si>
    <t>Определение активности ингибиторов к фактору IX в плазме крови</t>
  </si>
  <si>
    <t>Ингибитор IX в плазме крови</t>
  </si>
  <si>
    <t>А09.05.292</t>
  </si>
  <si>
    <t>1195</t>
  </si>
  <si>
    <t>Определение активности фактора VIII в плазме крови</t>
  </si>
  <si>
    <t>1196</t>
  </si>
  <si>
    <t>Определение активности фактора IX в плазме крови</t>
  </si>
  <si>
    <t>1197</t>
  </si>
  <si>
    <t>1198</t>
  </si>
  <si>
    <t>1199</t>
  </si>
  <si>
    <t>12.32</t>
  </si>
  <si>
    <t>Удаление серных пробок из уха промыванием</t>
  </si>
  <si>
    <t>Удаление ушной пробки</t>
  </si>
  <si>
    <t>А16.25.007</t>
  </si>
  <si>
    <t>12.33</t>
  </si>
  <si>
    <t>Промывание лакун миндалин под отрицательным давлением</t>
  </si>
  <si>
    <t>Промывание лакун миндалин</t>
  </si>
  <si>
    <t>А16.08.016</t>
  </si>
  <si>
    <t>12.34</t>
  </si>
  <si>
    <t>Продувание слуховой трубы</t>
  </si>
  <si>
    <t>А16.25.012</t>
  </si>
  <si>
    <t>12.35</t>
  </si>
  <si>
    <t>Вливание в гортань лекарственных средств</t>
  </si>
  <si>
    <t>Промывание околоносовых пазух и носоглотки</t>
  </si>
  <si>
    <t>А11.08.021</t>
  </si>
  <si>
    <t xml:space="preserve">Консультация, врач-травматолог-ортопед                                   </t>
  </si>
  <si>
    <t>Повторная консультация, врач-травматолог-ортопед</t>
  </si>
  <si>
    <t>Консультация, врач-травматолог-ортопед,                                           внештатный специалист МЗ СО,  КМН</t>
  </si>
  <si>
    <t>ПРЕЙСКУРАНТ НА ПЛАТНЫЕ МЕДИЦИНСКИЕ УСЛУГИ с 01.05.2024г.</t>
  </si>
  <si>
    <t>1206</t>
  </si>
  <si>
    <t>4.2.8.</t>
  </si>
  <si>
    <t>1207</t>
  </si>
  <si>
    <t>4.2.9.</t>
  </si>
  <si>
    <t>15.12.1</t>
  </si>
  <si>
    <t>Сахарный диабет, дети. КСГ ds11.001.2</t>
  </si>
  <si>
    <t>ДС ds11.001.2</t>
  </si>
  <si>
    <t>15.12.2</t>
  </si>
  <si>
    <t>Другие болезни эндокринной системы, дети, стационар дневного пребывания (при круглосуточном стационаре). КСГ ds11.002.2</t>
  </si>
  <si>
    <t>ДС ds11.002.2</t>
  </si>
  <si>
    <t>15.12</t>
  </si>
  <si>
    <t>Консультация заведующего отделением, врач-инфекционист, КМН</t>
  </si>
  <si>
    <t>Конс З отд инфекц</t>
  </si>
  <si>
    <t>Повторная консультация заведующего отделением, врач-инфекционист, КМН</t>
  </si>
  <si>
    <t>1209</t>
  </si>
  <si>
    <t>1210</t>
  </si>
  <si>
    <t>4.13.3.</t>
  </si>
  <si>
    <t>4.13.4.</t>
  </si>
  <si>
    <t>П конс З отд инфекц</t>
  </si>
  <si>
    <t>ПРЕЙСКУРАНТ НА ПЛАТНЫЕ МЕДИЦИНСКИЕ УСЛУГИ с 02.06.2025г.</t>
  </si>
  <si>
    <t>Концентрат гемопоэтических стволовых клеток (ГСК)</t>
  </si>
  <si>
    <t>1.12.299</t>
  </si>
  <si>
    <t>Корриригующие остеотомии костей верхних и нижних конечностей</t>
  </si>
  <si>
    <t>1.5.87.3</t>
  </si>
  <si>
    <t>Другие нарушения нервной системы (дети - первичное обследование и лечение с проведением видео-ЭЭГ-мониторинга) + МРТ головного мозга КСГ st15.010.2</t>
  </si>
  <si>
    <t>Консультация заведующего отделением, врач-гастроэнтеролог</t>
  </si>
  <si>
    <t>Повторная консультация заведующего  отделением,  врач-гастроэнтеролог</t>
  </si>
  <si>
    <t xml:space="preserve">Заведующий отделением,  врач-детский хирург                         </t>
  </si>
  <si>
    <t>ПРЕЙСКУРАНТ НА ПЛАТНЫЕ МЕДИЦИНСКИЕ УСЛУГИ с 01.10.2025г.</t>
  </si>
  <si>
    <t>ПРЕЙСКУРАНТ НА ПЛАТНЫЕ МЕДИЦИНСКИЕ   И СЕРВИСНЫЕ УСЛУГИ С 01.10.2025г.</t>
  </si>
  <si>
    <t>01.10.2025г.</t>
  </si>
  <si>
    <t>Государственного бюджетного учреждения здравоохранения  "Самарская областная детская клиническая больница им. Н.Н. Ивановой"</t>
  </si>
  <si>
    <t>Главный врач ГОСУДАРСТВЕННОГО БЮДЖЕТНОГО УЧРЕЖДЕНИЯ ЗДРАВООХРАНЕНИЯ "САМАРСКАЯ ОБЛАСТНАЯ ДЕТСКАЯ КЛИНИЧЕСКАЯ БОЛЬНИЦА им Н.Н.ИВАНОВОЙ"</t>
  </si>
  <si>
    <t>Приложение № 1</t>
  </si>
  <si>
    <t>Работа медицинской сестры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</si>
</sst>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_-;\-* #,##0.00\ _₽_-;_-* &quot;-&quot;??\ _₽_-;_-@_-"/>
    <numFmt numFmtId="164" formatCode="_-* #,##0_р_._-;\-* #,##0_р_._-;_-* &quot;-&quot;_р_._-;_-@_-"/>
    <numFmt numFmtId="165" formatCode="_-* #,##0.00_р_._-;\-* #,##0.00_р_._-;_-* &quot;-&quot;??_р_._-;_-@_-"/>
    <numFmt numFmtId="166" formatCode="0.0"/>
    <numFmt numFmtId="167" formatCode="#,##0.0"/>
    <numFmt numFmtId="168" formatCode="#,##0.0_ ;\-#,##0.0\ "/>
    <numFmt numFmtId="169" formatCode="_-* #,##0.00\ _р_._-;\-* #,##0.00\ _р_._-;_-* &quot;-&quot;??\ _р_._-;_-@_-"/>
    <numFmt numFmtId="170" formatCode="0.000"/>
    <numFmt numFmtId="171" formatCode="_-* #,##0_р_._-;\-* #,##0_р_._-;_-* &quot;-&quot;??_р_._-;_-@_-"/>
    <numFmt numFmtId="172" formatCode="_-* #,##0\ _₽_-;\-* #,##0\ _₽_-;_-* &quot;-&quot;??\ _₽_-;_-@_-"/>
  </numFmts>
  <fonts count="71"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Calibri"/>
      <family val="2"/>
    </font>
    <font>
      <sz val="10"/>
      <name val="Arial"/>
      <family val="2"/>
      <charset val="204"/>
    </font>
    <font>
      <sz val="10"/>
      <name val="Times New Roman"/>
      <family val="1"/>
      <charset val="204"/>
    </font>
    <font>
      <sz val="10"/>
      <name val="Arial Cyr"/>
    </font>
    <font>
      <b/>
      <sz val="11"/>
      <color indexed="8"/>
      <name val="Times New Roman"/>
      <family val="1"/>
      <charset val="204"/>
    </font>
    <font>
      <b/>
      <sz val="10"/>
      <color indexed="8"/>
      <name val="Times New Roman"/>
      <family val="1"/>
      <charset val="204"/>
    </font>
    <font>
      <sz val="10"/>
      <color indexed="8"/>
      <name val="Arial"/>
      <family val="2"/>
      <charset val="204"/>
    </font>
    <font>
      <sz val="10"/>
      <color theme="1"/>
      <name val="Calibri"/>
      <family val="2"/>
      <charset val="204"/>
      <scheme val="minor"/>
    </font>
    <font>
      <b/>
      <sz val="10"/>
      <name val="Times New Roman"/>
      <family val="1"/>
      <charset val="204"/>
    </font>
    <font>
      <sz val="10"/>
      <color theme="1"/>
      <name val="Times New Roman"/>
      <family val="1"/>
      <charset val="204"/>
    </font>
    <font>
      <b/>
      <sz val="10"/>
      <color theme="1"/>
      <name val="Times New Roman"/>
      <family val="1"/>
      <charset val="204"/>
    </font>
    <font>
      <b/>
      <i/>
      <sz val="10"/>
      <name val="Times New Roman"/>
      <family val="1"/>
      <charset val="204"/>
    </font>
    <font>
      <b/>
      <i/>
      <sz val="10"/>
      <color theme="1"/>
      <name val="Times New Roman"/>
      <family val="1"/>
      <charset val="204"/>
    </font>
    <font>
      <sz val="10"/>
      <color rgb="FFFF0000"/>
      <name val="Times New Roman"/>
      <family val="1"/>
      <charset val="204"/>
    </font>
    <font>
      <sz val="10"/>
      <name val="Arial Cyr"/>
      <charset val="204"/>
    </font>
    <font>
      <sz val="9"/>
      <name val="Times New Roman"/>
      <family val="1"/>
      <charset val="204"/>
    </font>
    <font>
      <sz val="8"/>
      <color theme="1"/>
      <name val="Times New Roman"/>
      <family val="1"/>
      <charset val="204"/>
    </font>
    <font>
      <sz val="8"/>
      <color indexed="8"/>
      <name val="Times New Roman"/>
      <family val="1"/>
      <charset val="204"/>
    </font>
    <font>
      <sz val="10"/>
      <color indexed="64"/>
      <name val="Arial"/>
      <family val="2"/>
      <charset val="204"/>
    </font>
    <font>
      <sz val="11"/>
      <color indexed="8"/>
      <name val="Calibri"/>
      <family val="2"/>
      <charset val="204"/>
    </font>
    <font>
      <sz val="10"/>
      <name val="Arial Cyr"/>
      <family val="2"/>
      <charset val="204"/>
    </font>
    <font>
      <sz val="12"/>
      <color theme="1"/>
      <name val="Arial"/>
      <family val="2"/>
      <charset val="204"/>
    </font>
    <font>
      <sz val="10"/>
      <name val="Helv"/>
      <charset val="204"/>
    </font>
    <font>
      <b/>
      <sz val="10"/>
      <color indexed="64"/>
      <name val="Arial"/>
      <family val="2"/>
      <charset val="204"/>
    </font>
    <font>
      <sz val="8"/>
      <name val="Times New Roman"/>
      <family val="1"/>
      <charset val="204"/>
    </font>
    <font>
      <b/>
      <sz val="11"/>
      <name val="Times New Roman"/>
      <family val="1"/>
      <charset val="204"/>
    </font>
    <font>
      <sz val="11"/>
      <name val="Calibri"/>
      <family val="2"/>
      <charset val="204"/>
      <scheme val="minor"/>
    </font>
    <font>
      <sz val="10"/>
      <color rgb="FF000000"/>
      <name val="Times New Roman"/>
      <family val="1"/>
      <charset val="204"/>
    </font>
    <font>
      <sz val="11"/>
      <color rgb="FF000000"/>
      <name val="Calibri"/>
      <family val="2"/>
      <charset val="204"/>
    </font>
    <font>
      <sz val="1"/>
      <color indexed="8"/>
      <name val="Courier"/>
      <family val="1"/>
      <charset val="204"/>
    </font>
    <font>
      <b/>
      <sz val="1"/>
      <color indexed="8"/>
      <name val="Courier"/>
      <family val="1"/>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Tahoma"/>
      <family val="2"/>
      <charset val="204"/>
    </font>
    <font>
      <sz val="10"/>
      <color theme="1"/>
      <name val="Calibri"/>
      <family val="2"/>
      <scheme val="minor"/>
    </font>
    <font>
      <sz val="11"/>
      <name val="Times New Roman"/>
      <family val="1"/>
      <charset val="204"/>
    </font>
    <font>
      <sz val="11"/>
      <color theme="1"/>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b/>
      <sz val="12"/>
      <name val="Calibri"/>
      <family val="2"/>
      <charset val="204"/>
      <scheme val="minor"/>
    </font>
    <font>
      <b/>
      <sz val="12"/>
      <color theme="1"/>
      <name val="Times New Roman"/>
      <family val="1"/>
      <charset val="204"/>
    </font>
    <font>
      <b/>
      <sz val="10"/>
      <color rgb="FF000000"/>
      <name val="Times New Roman"/>
      <family val="1"/>
      <charset val="204"/>
    </font>
    <font>
      <b/>
      <sz val="12"/>
      <color rgb="FF000000"/>
      <name val="Times New Roman"/>
      <family val="1"/>
      <charset val="204"/>
    </font>
    <font>
      <b/>
      <sz val="11"/>
      <color rgb="FF000000"/>
      <name val="Arial"/>
      <family val="2"/>
      <charset val="204"/>
    </font>
    <font>
      <sz val="12"/>
      <color rgb="FF000000"/>
      <name val="Times New Roman"/>
      <family val="1"/>
      <charset val="204"/>
    </font>
    <font>
      <sz val="11"/>
      <color rgb="FF000000"/>
      <name val="Times New Roman"/>
      <family val="1"/>
      <charset val="204"/>
    </font>
    <font>
      <sz val="9"/>
      <color rgb="FF000000"/>
      <name val="Times New Roman"/>
      <family val="1"/>
      <charset val="204"/>
    </font>
    <font>
      <sz val="9"/>
      <color indexed="8"/>
      <name val="Times New Roman"/>
      <family val="1"/>
      <charset val="204"/>
    </font>
    <font>
      <b/>
      <sz val="9"/>
      <color indexed="8"/>
      <name val="Times New Roman"/>
      <family val="1"/>
      <charset val="204"/>
    </font>
    <font>
      <sz val="12"/>
      <color theme="1"/>
      <name val="Times New Roman"/>
      <family val="1"/>
      <charset val="204"/>
    </font>
    <font>
      <sz val="20"/>
      <color theme="1"/>
      <name val="Times New Roman"/>
      <family val="1"/>
      <charset val="204"/>
    </font>
    <font>
      <sz val="16"/>
      <color theme="1"/>
      <name val="Times New Roman"/>
      <family val="1"/>
      <charset val="204"/>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rgb="FFFFFFFF"/>
      </patternFill>
    </fill>
    <fill>
      <patternFill patternType="solid">
        <fgColor rgb="FFFFFFFF"/>
        <bgColor rgb="FFFFFFFF"/>
      </patternFill>
    </fill>
    <fill>
      <patternFill patternType="solid">
        <fgColor theme="0"/>
        <bgColor rgb="FFFFFF00"/>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8"/>
      </bottom>
      <diagonal/>
    </border>
    <border>
      <left style="thin">
        <color indexed="8"/>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148">
    <xf numFmtId="0" fontId="0" fillId="0" borderId="0"/>
    <xf numFmtId="0" fontId="7" fillId="0" borderId="0"/>
    <xf numFmtId="0" fontId="5" fillId="0" borderId="0"/>
    <xf numFmtId="0" fontId="2" fillId="0" borderId="0"/>
    <xf numFmtId="165" fontId="4" fillId="0" borderId="0" applyFont="0" applyFill="0" applyBorder="0" applyAlignment="0" applyProtection="0"/>
    <xf numFmtId="0" fontId="10" fillId="0" borderId="0"/>
    <xf numFmtId="0" fontId="5" fillId="0" borderId="0"/>
    <xf numFmtId="0" fontId="22" fillId="0" borderId="0"/>
    <xf numFmtId="0" fontId="5"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0" fontId="18" fillId="0" borderId="0"/>
    <xf numFmtId="0" fontId="23" fillId="0" borderId="0"/>
    <xf numFmtId="0" fontId="18" fillId="0" borderId="0"/>
    <xf numFmtId="0" fontId="24" fillId="0" borderId="0" applyFill="0"/>
    <xf numFmtId="0" fontId="5" fillId="0" borderId="0"/>
    <xf numFmtId="0" fontId="18" fillId="0" borderId="0"/>
    <xf numFmtId="0" fontId="22"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25" fillId="0" borderId="0"/>
    <xf numFmtId="0" fontId="5" fillId="0" borderId="0"/>
    <xf numFmtId="0" fontId="2" fillId="0" borderId="0"/>
    <xf numFmtId="0" fontId="5" fillId="0" borderId="0"/>
    <xf numFmtId="0" fontId="26" fillId="0" borderId="0"/>
    <xf numFmtId="170" fontId="1"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3" fillId="0" borderId="0">
      <protection locked="0"/>
    </xf>
    <xf numFmtId="0" fontId="33" fillId="0" borderId="0">
      <protection locked="0"/>
    </xf>
    <xf numFmtId="0" fontId="33" fillId="0" borderId="0">
      <protection locked="0"/>
    </xf>
    <xf numFmtId="0" fontId="34" fillId="0" borderId="0">
      <protection locked="0"/>
    </xf>
    <xf numFmtId="0" fontId="34" fillId="0" borderId="0">
      <protection locked="0"/>
    </xf>
    <xf numFmtId="0" fontId="33" fillId="0" borderId="45">
      <protection locked="0"/>
    </xf>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22" borderId="46" applyNumberFormat="0" applyAlignment="0" applyProtection="0"/>
    <xf numFmtId="0" fontId="38" fillId="23" borderId="47" applyNumberFormat="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48" applyNumberFormat="0" applyFill="0" applyAlignment="0" applyProtection="0"/>
    <xf numFmtId="0" fontId="42" fillId="0" borderId="49" applyNumberFormat="0" applyFill="0" applyAlignment="0" applyProtection="0"/>
    <xf numFmtId="0" fontId="43" fillId="0" borderId="50" applyNumberFormat="0" applyFill="0" applyAlignment="0" applyProtection="0"/>
    <xf numFmtId="0" fontId="43" fillId="0" borderId="0" applyNumberFormat="0" applyFill="0" applyBorder="0" applyAlignment="0" applyProtection="0"/>
    <xf numFmtId="0" fontId="44" fillId="9" borderId="46" applyNumberFormat="0" applyAlignment="0" applyProtection="0"/>
    <xf numFmtId="0" fontId="45" fillId="0" borderId="51" applyNumberFormat="0" applyFill="0" applyAlignment="0" applyProtection="0"/>
    <xf numFmtId="0" fontId="46" fillId="24" borderId="0" applyNumberFormat="0" applyBorder="0" applyAlignment="0" applyProtection="0"/>
    <xf numFmtId="0" fontId="1" fillId="0" borderId="0"/>
    <xf numFmtId="0" fontId="10" fillId="0" borderId="0"/>
    <xf numFmtId="0" fontId="18" fillId="25" borderId="52" applyNumberFormat="0" applyFont="0" applyAlignment="0" applyProtection="0"/>
    <xf numFmtId="0" fontId="47" fillId="22" borderId="53" applyNumberFormat="0" applyAlignment="0" applyProtection="0"/>
    <xf numFmtId="0" fontId="48" fillId="0" borderId="0" applyNumberFormat="0" applyFill="0" applyBorder="0" applyAlignment="0" applyProtection="0"/>
    <xf numFmtId="0" fontId="49" fillId="0" borderId="54" applyNumberFormat="0" applyFill="0" applyAlignment="0" applyProtection="0"/>
    <xf numFmtId="0" fontId="50" fillId="0" borderId="0" applyNumberFormat="0" applyFill="0" applyBorder="0" applyAlignment="0" applyProtection="0"/>
    <xf numFmtId="0" fontId="1" fillId="0" borderId="0"/>
    <xf numFmtId="0" fontId="51" fillId="0" borderId="0"/>
    <xf numFmtId="0" fontId="1" fillId="0" borderId="0"/>
    <xf numFmtId="0" fontId="5" fillId="0" borderId="0"/>
    <xf numFmtId="0" fontId="52" fillId="0" borderId="0"/>
    <xf numFmtId="0" fontId="5" fillId="0" borderId="0"/>
    <xf numFmtId="0" fontId="1" fillId="0" borderId="0"/>
    <xf numFmtId="0" fontId="5" fillId="0" borderId="0"/>
    <xf numFmtId="0" fontId="18" fillId="0" borderId="0"/>
    <xf numFmtId="0" fontId="5" fillId="0" borderId="0"/>
    <xf numFmtId="0" fontId="5" fillId="0" borderId="0"/>
    <xf numFmtId="0" fontId="22" fillId="0" borderId="0"/>
    <xf numFmtId="0" fontId="18"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7" fillId="0" borderId="0"/>
    <xf numFmtId="0" fontId="7" fillId="0" borderId="0"/>
    <xf numFmtId="0" fontId="2" fillId="0" borderId="0"/>
    <xf numFmtId="9" fontId="18"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4" fontId="18"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3" fillId="0" borderId="0">
      <protection locked="0"/>
    </xf>
    <xf numFmtId="43" fontId="1" fillId="0" borderId="0" applyFont="0" applyFill="0" applyBorder="0" applyAlignment="0" applyProtection="0"/>
  </cellStyleXfs>
  <cellXfs count="953">
    <xf numFmtId="0" fontId="0" fillId="0" borderId="0" xfId="0"/>
    <xf numFmtId="0" fontId="3" fillId="0" borderId="5" xfId="3" applyFont="1" applyBorder="1" applyAlignment="1">
      <alignment horizontal="center" vertical="top" wrapText="1"/>
    </xf>
    <xf numFmtId="0" fontId="3" fillId="0" borderId="1" xfId="0" applyFont="1" applyBorder="1" applyAlignment="1">
      <alignment horizontal="center" vertical="top" wrapText="1"/>
    </xf>
    <xf numFmtId="0" fontId="0" fillId="0" borderId="0" xfId="0"/>
    <xf numFmtId="0" fontId="8" fillId="0" borderId="0" xfId="0" applyFont="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3" fillId="0" borderId="5" xfId="3" applyFont="1" applyBorder="1" applyAlignment="1">
      <alignment horizontal="justify"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49" fontId="13" fillId="0" borderId="5" xfId="0" applyNumberFormat="1" applyFont="1" applyBorder="1" applyAlignment="1">
      <alignment horizontal="justify" vertical="center"/>
    </xf>
    <xf numFmtId="49" fontId="13" fillId="0" borderId="1" xfId="0" applyNumberFormat="1" applyFont="1" applyBorder="1"/>
    <xf numFmtId="0" fontId="9" fillId="0" borderId="1" xfId="0" applyFont="1" applyBorder="1" applyAlignment="1">
      <alignment horizontal="left"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16" fontId="6" fillId="3" borderId="1" xfId="0" applyNumberFormat="1" applyFont="1" applyFill="1" applyBorder="1" applyAlignment="1">
      <alignment horizontal="left" vertical="top" wrapText="1"/>
    </xf>
    <xf numFmtId="0" fontId="6" fillId="3" borderId="1" xfId="0" applyFont="1" applyFill="1" applyBorder="1" applyAlignment="1" applyProtection="1">
      <alignment horizontal="justify" vertical="top" wrapText="1"/>
    </xf>
    <xf numFmtId="0" fontId="6" fillId="3" borderId="1" xfId="0" applyFont="1" applyFill="1" applyBorder="1" applyAlignment="1" applyProtection="1">
      <alignment horizontal="center" vertical="center" wrapText="1"/>
    </xf>
    <xf numFmtId="0" fontId="13" fillId="0" borderId="1" xfId="0" applyFont="1" applyFill="1" applyBorder="1" applyAlignment="1">
      <alignment horizontal="justify" vertical="top" wrapText="1"/>
    </xf>
    <xf numFmtId="0" fontId="13" fillId="0" borderId="1" xfId="0" applyFont="1" applyFill="1" applyBorder="1" applyAlignment="1" applyProtection="1">
      <alignment horizontal="center" vertical="center" wrapText="1"/>
    </xf>
    <xf numFmtId="166" fontId="6"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0" fontId="3" fillId="0" borderId="1" xfId="0" applyFont="1" applyFill="1" applyBorder="1" applyAlignment="1" applyProtection="1">
      <alignment horizontal="left" vertical="top" wrapText="1"/>
    </xf>
    <xf numFmtId="49" fontId="1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3" borderId="1" xfId="0" applyFont="1" applyFill="1" applyBorder="1" applyAlignment="1" applyProtection="1">
      <alignment horizontal="justify" vertical="top" wrapText="1"/>
    </xf>
    <xf numFmtId="0" fontId="13" fillId="0" borderId="1" xfId="0" applyFont="1" applyFill="1" applyBorder="1" applyAlignment="1">
      <alignment horizontal="center" vertical="center" wrapText="1"/>
    </xf>
    <xf numFmtId="49" fontId="13" fillId="0" borderId="0" xfId="0" applyNumberFormat="1" applyFont="1"/>
    <xf numFmtId="0" fontId="6" fillId="0" borderId="1" xfId="3" applyFont="1" applyFill="1" applyBorder="1" applyAlignment="1">
      <alignment horizontal="center" vertical="top" wrapText="1"/>
    </xf>
    <xf numFmtId="49" fontId="3"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49" fontId="13" fillId="0" borderId="14" xfId="0" applyNumberFormat="1" applyFont="1" applyBorder="1" applyAlignment="1">
      <alignment horizontal="left" vertical="top"/>
    </xf>
    <xf numFmtId="49" fontId="13" fillId="0" borderId="15" xfId="0" applyNumberFormat="1" applyFont="1" applyBorder="1" applyAlignment="1">
      <alignment horizontal="left" vertical="top"/>
    </xf>
    <xf numFmtId="0" fontId="14" fillId="0" borderId="15" xfId="0" applyFont="1" applyBorder="1" applyAlignment="1">
      <alignment vertical="top" wrapText="1"/>
    </xf>
    <xf numFmtId="0" fontId="13" fillId="0" borderId="15" xfId="0" applyFont="1" applyBorder="1" applyAlignment="1">
      <alignment vertical="top" wrapText="1"/>
    </xf>
    <xf numFmtId="49" fontId="14" fillId="0" borderId="15" xfId="0" applyNumberFormat="1" applyFont="1" applyBorder="1" applyAlignment="1">
      <alignment horizontal="left" vertical="top"/>
    </xf>
    <xf numFmtId="49" fontId="13" fillId="0" borderId="19" xfId="0" applyNumberFormat="1" applyFont="1" applyBorder="1" applyAlignment="1">
      <alignment horizontal="left" vertical="top"/>
    </xf>
    <xf numFmtId="0" fontId="3" fillId="0" borderId="18" xfId="0" applyFont="1" applyBorder="1" applyAlignment="1">
      <alignment horizontal="center" vertical="center" wrapText="1"/>
    </xf>
    <xf numFmtId="49" fontId="14" fillId="0" borderId="20" xfId="0" applyNumberFormat="1" applyFont="1" applyBorder="1" applyAlignment="1">
      <alignment wrapText="1"/>
    </xf>
    <xf numFmtId="49" fontId="13" fillId="0" borderId="32" xfId="0" applyNumberFormat="1" applyFont="1" applyBorder="1" applyAlignment="1">
      <alignment horizontal="left" vertical="top"/>
    </xf>
    <xf numFmtId="49" fontId="9" fillId="0" borderId="33" xfId="0" applyNumberFormat="1" applyFont="1" applyFill="1" applyBorder="1" applyAlignment="1" applyProtection="1">
      <alignment horizontal="left" vertical="top" wrapText="1"/>
    </xf>
    <xf numFmtId="49" fontId="3" fillId="0" borderId="15" xfId="0" applyNumberFormat="1" applyFont="1" applyFill="1" applyBorder="1" applyAlignment="1" applyProtection="1">
      <alignment horizontal="left" vertical="top" wrapText="1"/>
    </xf>
    <xf numFmtId="0" fontId="3" fillId="0" borderId="15" xfId="0" applyFont="1" applyFill="1" applyBorder="1" applyAlignment="1">
      <alignment horizontal="justify" vertical="top" wrapText="1"/>
    </xf>
    <xf numFmtId="49" fontId="14" fillId="0" borderId="33" xfId="0" applyNumberFormat="1" applyFont="1" applyBorder="1" applyAlignment="1">
      <alignment horizontal="left" vertical="top"/>
    </xf>
    <xf numFmtId="0" fontId="14" fillId="0" borderId="33" xfId="0" applyFont="1" applyBorder="1" applyAlignment="1">
      <alignment vertical="top" wrapText="1"/>
    </xf>
    <xf numFmtId="0" fontId="13" fillId="0" borderId="33" xfId="0" applyFont="1" applyBorder="1" applyAlignment="1">
      <alignment horizontal="center" vertical="center" wrapText="1"/>
    </xf>
    <xf numFmtId="0" fontId="13" fillId="0" borderId="1" xfId="0" applyFont="1" applyBorder="1" applyAlignment="1">
      <alignment horizontal="center" vertical="center" wrapText="1"/>
    </xf>
    <xf numFmtId="49" fontId="14" fillId="0" borderId="32" xfId="0" applyNumberFormat="1" applyFont="1" applyBorder="1" applyAlignment="1">
      <alignment horizontal="left" vertical="top"/>
    </xf>
    <xf numFmtId="0" fontId="14" fillId="0" borderId="33" xfId="0" applyFont="1" applyBorder="1" applyAlignment="1">
      <alignment horizontal="center" vertical="center" wrapText="1"/>
    </xf>
    <xf numFmtId="0" fontId="13" fillId="0" borderId="1" xfId="0" applyFont="1" applyBorder="1" applyAlignment="1">
      <alignment vertical="top" wrapText="1"/>
    </xf>
    <xf numFmtId="49" fontId="13" fillId="0" borderId="20" xfId="0" applyNumberFormat="1" applyFont="1" applyBorder="1" applyAlignment="1">
      <alignment horizontal="left" vertical="top"/>
    </xf>
    <xf numFmtId="0" fontId="13" fillId="0" borderId="20" xfId="0" applyFont="1" applyBorder="1" applyAlignment="1">
      <alignment vertical="top" wrapText="1"/>
    </xf>
    <xf numFmtId="0" fontId="13" fillId="0" borderId="20" xfId="0" applyFont="1" applyBorder="1" applyAlignment="1">
      <alignment horizontal="center" vertical="center" wrapText="1"/>
    </xf>
    <xf numFmtId="49" fontId="14" fillId="0" borderId="14" xfId="0" applyNumberFormat="1" applyFont="1" applyBorder="1" applyAlignment="1">
      <alignment horizontal="left" vertical="top"/>
    </xf>
    <xf numFmtId="0" fontId="14" fillId="0" borderId="15" xfId="0" applyFont="1" applyBorder="1" applyAlignment="1">
      <alignment horizontal="center" vertical="center" wrapText="1"/>
    </xf>
    <xf numFmtId="49" fontId="20" fillId="0" borderId="18" xfId="0" applyNumberFormat="1" applyFont="1" applyBorder="1" applyAlignment="1">
      <alignment vertical="top"/>
    </xf>
    <xf numFmtId="49" fontId="20" fillId="0" borderId="19" xfId="0" applyNumberFormat="1" applyFont="1" applyBorder="1" applyAlignment="1">
      <alignment vertical="top"/>
    </xf>
    <xf numFmtId="49" fontId="20" fillId="0" borderId="18" xfId="0" applyNumberFormat="1" applyFont="1" applyBorder="1" applyAlignment="1">
      <alignment horizontal="left" vertical="top"/>
    </xf>
    <xf numFmtId="49" fontId="13" fillId="0" borderId="33" xfId="0" applyNumberFormat="1" applyFont="1" applyBorder="1" applyAlignment="1">
      <alignment horizontal="left" vertical="top"/>
    </xf>
    <xf numFmtId="0" fontId="13" fillId="0" borderId="33" xfId="0" applyFont="1" applyBorder="1" applyAlignment="1">
      <alignment vertical="top" wrapText="1"/>
    </xf>
    <xf numFmtId="0" fontId="13" fillId="0" borderId="1" xfId="0" applyFont="1" applyBorder="1" applyAlignment="1">
      <alignment horizontal="center" wrapText="1"/>
    </xf>
    <xf numFmtId="0" fontId="3" fillId="0" borderId="1" xfId="0" applyFont="1" applyFill="1" applyBorder="1" applyAlignment="1" applyProtection="1">
      <alignment horizontal="center" wrapText="1"/>
    </xf>
    <xf numFmtId="49" fontId="20" fillId="0" borderId="40" xfId="0" applyNumberFormat="1" applyFont="1" applyBorder="1" applyAlignment="1">
      <alignment vertical="top"/>
    </xf>
    <xf numFmtId="0" fontId="3" fillId="0" borderId="1" xfId="0" applyFont="1" applyFill="1" applyBorder="1" applyAlignment="1" applyProtection="1">
      <alignment horizontal="center" vertical="top" wrapText="1"/>
    </xf>
    <xf numFmtId="0" fontId="13" fillId="0" borderId="30" xfId="0" applyFont="1" applyBorder="1" applyAlignment="1">
      <alignment wrapText="1"/>
    </xf>
    <xf numFmtId="0" fontId="13" fillId="0" borderId="30" xfId="0" applyFont="1" applyBorder="1" applyAlignment="1">
      <alignment horizontal="left" vertical="top" wrapText="1"/>
    </xf>
    <xf numFmtId="0" fontId="13" fillId="0" borderId="30" xfId="0" applyFont="1" applyBorder="1" applyAlignment="1">
      <alignment horizontal="center" vertical="center" wrapText="1"/>
    </xf>
    <xf numFmtId="49" fontId="13" fillId="0" borderId="29" xfId="0" applyNumberFormat="1" applyFont="1" applyBorder="1" applyAlignment="1">
      <alignment horizontal="left" vertical="top"/>
    </xf>
    <xf numFmtId="0" fontId="9" fillId="0" borderId="15" xfId="0" applyFont="1" applyFill="1" applyBorder="1" applyAlignment="1">
      <alignment horizontal="center" vertical="center" wrapText="1"/>
    </xf>
    <xf numFmtId="166" fontId="28" fillId="0" borderId="17" xfId="0" applyNumberFormat="1" applyFont="1" applyFill="1" applyBorder="1" applyAlignment="1" applyProtection="1">
      <alignment horizontal="center" vertical="center" wrapText="1"/>
    </xf>
    <xf numFmtId="49" fontId="20" fillId="0" borderId="1" xfId="0" applyNumberFormat="1" applyFont="1" applyBorder="1" applyAlignment="1">
      <alignment horizontal="left" vertical="top"/>
    </xf>
    <xf numFmtId="0" fontId="20" fillId="0" borderId="1" xfId="0" applyFont="1" applyBorder="1" applyAlignment="1">
      <alignment vertical="top" wrapText="1"/>
    </xf>
    <xf numFmtId="0" fontId="20" fillId="0" borderId="1" xfId="0" applyFont="1" applyBorder="1" applyAlignment="1">
      <alignment horizontal="center" vertical="center" wrapText="1"/>
    </xf>
    <xf numFmtId="49" fontId="20" fillId="0" borderId="5" xfId="0" applyNumberFormat="1" applyFont="1" applyBorder="1" applyAlignment="1">
      <alignment horizontal="left" vertical="top"/>
    </xf>
    <xf numFmtId="0" fontId="20" fillId="0" borderId="5" xfId="0" applyFont="1" applyBorder="1" applyAlignment="1">
      <alignment vertical="top" wrapText="1"/>
    </xf>
    <xf numFmtId="0" fontId="20" fillId="0" borderId="5" xfId="0" applyFont="1" applyBorder="1" applyAlignment="1">
      <alignment horizontal="center" vertical="center" wrapText="1"/>
    </xf>
    <xf numFmtId="49" fontId="28" fillId="0" borderId="1" xfId="3" applyNumberFormat="1" applyFont="1" applyBorder="1" applyAlignment="1">
      <alignment horizontal="justify" vertical="top" wrapText="1"/>
    </xf>
    <xf numFmtId="0" fontId="28" fillId="0" borderId="1" xfId="3" applyFont="1" applyBorder="1" applyAlignment="1">
      <alignment horizontal="justify" vertical="top" wrapText="1"/>
    </xf>
    <xf numFmtId="0" fontId="28" fillId="0" borderId="1" xfId="3" applyFont="1" applyFill="1" applyBorder="1" applyAlignment="1">
      <alignment horizontal="center" vertical="top" wrapText="1"/>
    </xf>
    <xf numFmtId="49" fontId="21" fillId="0" borderId="1" xfId="3" applyNumberFormat="1" applyFont="1" applyFill="1" applyBorder="1" applyAlignment="1" applyProtection="1">
      <alignment horizontal="justify" vertical="top" wrapText="1"/>
    </xf>
    <xf numFmtId="0" fontId="21" fillId="0" borderId="1" xfId="3" applyFont="1" applyFill="1" applyBorder="1" applyAlignment="1" applyProtection="1">
      <alignment horizontal="justify" vertical="top" wrapText="1"/>
    </xf>
    <xf numFmtId="0" fontId="21" fillId="0" borderId="1" xfId="3" applyFont="1" applyBorder="1" applyAlignment="1">
      <alignment horizontal="center" vertical="center" wrapText="1"/>
    </xf>
    <xf numFmtId="49" fontId="21" fillId="2" borderId="1" xfId="0" applyNumberFormat="1" applyFont="1" applyFill="1" applyBorder="1" applyAlignment="1">
      <alignment horizontal="left" vertical="top" wrapText="1"/>
    </xf>
    <xf numFmtId="0" fontId="21"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wrapText="1"/>
    </xf>
    <xf numFmtId="0" fontId="20" fillId="0" borderId="1" xfId="0" applyFont="1" applyBorder="1" applyAlignment="1">
      <alignment horizontal="center" wrapText="1"/>
    </xf>
    <xf numFmtId="49" fontId="21" fillId="0" borderId="1" xfId="0" applyNumberFormat="1" applyFont="1" applyFill="1" applyBorder="1" applyAlignment="1">
      <alignment horizontal="left" vertical="top"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49" fontId="20" fillId="0" borderId="20" xfId="0" applyNumberFormat="1" applyFont="1" applyBorder="1" applyAlignment="1">
      <alignment horizontal="left" vertical="top"/>
    </xf>
    <xf numFmtId="0" fontId="20" fillId="0" borderId="20" xfId="0" applyFont="1" applyBorder="1" applyAlignment="1">
      <alignment vertical="top" wrapText="1"/>
    </xf>
    <xf numFmtId="0" fontId="20" fillId="0" borderId="20" xfId="0" applyFont="1" applyBorder="1" applyAlignment="1">
      <alignment horizontal="center" vertical="center" wrapText="1"/>
    </xf>
    <xf numFmtId="0" fontId="21" fillId="0" borderId="1" xfId="0" applyFont="1" applyFill="1" applyBorder="1" applyAlignment="1" applyProtection="1">
      <alignment horizontal="center" vertical="top" wrapText="1"/>
    </xf>
    <xf numFmtId="0" fontId="21" fillId="0" borderId="1" xfId="0" applyFont="1" applyFill="1" applyBorder="1" applyAlignment="1" applyProtection="1">
      <alignment horizontal="left" vertical="top" wrapText="1"/>
    </xf>
    <xf numFmtId="0" fontId="3" fillId="0" borderId="1" xfId="3" applyFont="1" applyBorder="1" applyAlignment="1">
      <alignment horizontal="center" vertical="top" wrapText="1"/>
    </xf>
    <xf numFmtId="0" fontId="13" fillId="0" borderId="0" xfId="0" applyFont="1" applyAlignment="1">
      <alignment horizontal="justify" vertical="top" wrapText="1"/>
    </xf>
    <xf numFmtId="0" fontId="3" fillId="0" borderId="5" xfId="3" applyFont="1" applyBorder="1" applyAlignment="1">
      <alignment horizontal="justify" vertical="top" wrapText="1"/>
    </xf>
    <xf numFmtId="49" fontId="13" fillId="0" borderId="5"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12" fillId="0" borderId="1" xfId="3" applyFont="1" applyFill="1" applyBorder="1" applyAlignment="1">
      <alignment horizontal="justify" vertical="top"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2" fillId="0" borderId="5" xfId="3" applyNumberFormat="1" applyFont="1" applyFill="1" applyBorder="1" applyAlignment="1">
      <alignment horizontal="justify" vertical="top" wrapText="1"/>
    </xf>
    <xf numFmtId="49" fontId="13" fillId="0" borderId="5" xfId="3" applyNumberFormat="1" applyFont="1" applyBorder="1" applyAlignment="1">
      <alignment horizontal="justify" vertical="top" wrapText="1"/>
    </xf>
    <xf numFmtId="0" fontId="13" fillId="0" borderId="5" xfId="3" applyFont="1" applyBorder="1" applyAlignment="1">
      <alignment horizontal="justify" vertical="top" wrapText="1"/>
    </xf>
    <xf numFmtId="0" fontId="13" fillId="3" borderId="1" xfId="0" applyFont="1" applyFill="1" applyBorder="1" applyAlignment="1">
      <alignment horizontal="justify" vertical="top"/>
    </xf>
    <xf numFmtId="49" fontId="13" fillId="0" borderId="1" xfId="3" applyNumberFormat="1" applyFont="1" applyBorder="1" applyAlignment="1">
      <alignment horizontal="justify" vertical="top" wrapText="1"/>
    </xf>
    <xf numFmtId="0" fontId="13" fillId="0" borderId="1"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12" fillId="0" borderId="1" xfId="3" applyFont="1" applyBorder="1" applyAlignment="1">
      <alignment horizontal="justify" vertical="top" wrapText="1"/>
    </xf>
    <xf numFmtId="0" fontId="6" fillId="0" borderId="1" xfId="3" applyFont="1" applyBorder="1" applyAlignment="1">
      <alignment horizontal="justify" vertical="top" wrapText="1"/>
    </xf>
    <xf numFmtId="166" fontId="6" fillId="0" borderId="1" xfId="3" applyNumberFormat="1" applyFont="1" applyFill="1" applyBorder="1" applyAlignment="1">
      <alignment horizontal="center" vertical="top" wrapText="1"/>
    </xf>
    <xf numFmtId="49" fontId="3" fillId="0" borderId="1" xfId="0" applyNumberFormat="1" applyFont="1" applyBorder="1" applyAlignment="1">
      <alignment horizontal="justify" vertical="top"/>
    </xf>
    <xf numFmtId="49" fontId="12" fillId="0" borderId="1" xfId="3" applyNumberFormat="1" applyFont="1" applyBorder="1" applyAlignment="1">
      <alignment horizontal="justify" vertical="top" wrapText="1"/>
    </xf>
    <xf numFmtId="49" fontId="6" fillId="0" borderId="1" xfId="3" applyNumberFormat="1" applyFont="1" applyBorder="1" applyAlignment="1">
      <alignment horizontal="justify" vertical="top" wrapText="1"/>
    </xf>
    <xf numFmtId="0" fontId="13" fillId="0" borderId="5" xfId="0" applyFont="1" applyBorder="1" applyAlignment="1">
      <alignment horizontal="justify" vertical="top"/>
    </xf>
    <xf numFmtId="49" fontId="6" fillId="0" borderId="5" xfId="3" applyNumberFormat="1" applyFont="1" applyBorder="1" applyAlignment="1">
      <alignment horizontal="justify" vertical="top" wrapText="1"/>
    </xf>
    <xf numFmtId="0" fontId="6" fillId="0" borderId="5"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0" fontId="3" fillId="0" borderId="1" xfId="0" applyFont="1" applyFill="1" applyBorder="1" applyAlignment="1">
      <alignment horizontal="justify" vertical="top" wrapText="1"/>
    </xf>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5" xfId="0" applyNumberFormat="1" applyFont="1" applyBorder="1" applyAlignment="1">
      <alignment horizontal="justify" vertical="center"/>
    </xf>
    <xf numFmtId="0" fontId="13" fillId="0" borderId="1" xfId="0" applyFont="1" applyFill="1" applyBorder="1" applyAlignment="1">
      <alignment horizontal="justify" vertical="top" wrapText="1"/>
    </xf>
    <xf numFmtId="0" fontId="13" fillId="0" borderId="0" xfId="0" applyFont="1" applyAlignment="1">
      <alignment wrapText="1"/>
    </xf>
    <xf numFmtId="0" fontId="6" fillId="0" borderId="1" xfId="3" applyFont="1" applyFill="1" applyBorder="1" applyAlignment="1">
      <alignment horizontal="justify" vertical="top" wrapText="1"/>
    </xf>
    <xf numFmtId="0" fontId="6" fillId="0" borderId="1" xfId="3" applyFont="1" applyBorder="1" applyAlignment="1">
      <alignment horizontal="justify" vertical="top" wrapText="1"/>
    </xf>
    <xf numFmtId="0" fontId="9" fillId="0" borderId="0" xfId="0" applyFont="1" applyBorder="1" applyAlignment="1">
      <alignment horizontal="center" vertical="center" wrapText="1"/>
    </xf>
    <xf numFmtId="0" fontId="13" fillId="0" borderId="1" xfId="0" applyFont="1" applyFill="1" applyBorder="1" applyAlignment="1">
      <alignment horizontal="center" vertical="center"/>
    </xf>
    <xf numFmtId="166" fontId="1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166" fontId="13"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top"/>
    </xf>
    <xf numFmtId="166" fontId="6" fillId="0" borderId="1" xfId="3" applyNumberFormat="1" applyFont="1" applyFill="1" applyBorder="1" applyAlignment="1">
      <alignment horizontal="center" vertical="center"/>
    </xf>
    <xf numFmtId="0" fontId="13" fillId="0" borderId="0" xfId="0" applyFont="1" applyFill="1" applyAlignment="1">
      <alignment wrapText="1"/>
    </xf>
    <xf numFmtId="49" fontId="13" fillId="0" borderId="1" xfId="0" applyNumberFormat="1" applyFont="1" applyBorder="1" applyAlignment="1">
      <alignment horizontal="justify" vertical="top"/>
    </xf>
    <xf numFmtId="0" fontId="12" fillId="0" borderId="1" xfId="2" applyFont="1" applyFill="1" applyBorder="1" applyAlignment="1">
      <alignment horizontal="justify" vertical="top" wrapText="1"/>
    </xf>
    <xf numFmtId="0" fontId="12" fillId="0" borderId="5" xfId="2" applyFont="1" applyFill="1" applyBorder="1" applyAlignment="1">
      <alignment horizontal="justify" vertical="top" wrapText="1"/>
    </xf>
    <xf numFmtId="49" fontId="6" fillId="0" borderId="5" xfId="2" applyNumberFormat="1" applyFont="1" applyFill="1" applyBorder="1" applyAlignment="1">
      <alignment horizontal="justify" vertical="top" wrapText="1"/>
    </xf>
    <xf numFmtId="0" fontId="6" fillId="0" borderId="1" xfId="2" applyFont="1" applyFill="1" applyBorder="1" applyAlignment="1">
      <alignment horizontal="justify" vertical="top" wrapText="1"/>
    </xf>
    <xf numFmtId="49" fontId="13" fillId="0" borderId="1" xfId="0" applyNumberFormat="1" applyFont="1" applyFill="1" applyBorder="1" applyAlignment="1">
      <alignment horizontal="justify" vertical="top"/>
    </xf>
    <xf numFmtId="0" fontId="13" fillId="0" borderId="1" xfId="0" applyFont="1" applyBorder="1" applyAlignment="1">
      <alignment horizontal="center" vertical="center"/>
    </xf>
    <xf numFmtId="166" fontId="3" fillId="0" borderId="1" xfId="0"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49" fontId="6" fillId="0" borderId="1" xfId="3" applyNumberFormat="1" applyFont="1" applyBorder="1" applyAlignment="1">
      <alignment horizontal="justify" vertical="top" wrapText="1"/>
    </xf>
    <xf numFmtId="49" fontId="6" fillId="0" borderId="4" xfId="3" applyNumberFormat="1" applyFont="1" applyFill="1" applyBorder="1" applyAlignment="1">
      <alignment horizontal="justify" vertical="top"/>
    </xf>
    <xf numFmtId="166" fontId="6" fillId="3" borderId="1" xfId="3" applyNumberFormat="1" applyFont="1" applyFill="1" applyBorder="1" applyAlignment="1">
      <alignment horizontal="center" vertical="center" wrapText="1"/>
    </xf>
    <xf numFmtId="49" fontId="6" fillId="0" borderId="1" xfId="2" applyNumberFormat="1" applyFont="1" applyFill="1" applyBorder="1" applyAlignment="1">
      <alignment horizontal="justify" vertical="top" wrapText="1"/>
    </xf>
    <xf numFmtId="49" fontId="12" fillId="0" borderId="1" xfId="2" applyNumberFormat="1" applyFont="1" applyFill="1" applyBorder="1" applyAlignment="1">
      <alignment horizontal="justify" vertical="top" wrapText="1"/>
    </xf>
    <xf numFmtId="49" fontId="12" fillId="0" borderId="1" xfId="0" applyNumberFormat="1" applyFont="1" applyFill="1" applyBorder="1" applyAlignment="1">
      <alignment horizontal="justify" vertical="top" wrapText="1"/>
    </xf>
    <xf numFmtId="0" fontId="3" fillId="0" borderId="0" xfId="0" applyFont="1" applyAlignment="1"/>
    <xf numFmtId="0" fontId="13" fillId="0" borderId="1" xfId="2" applyFont="1" applyFill="1" applyBorder="1" applyAlignment="1">
      <alignment horizontal="justify" vertical="top" wrapText="1"/>
    </xf>
    <xf numFmtId="49" fontId="13" fillId="0" borderId="0" xfId="0" applyNumberFormat="1" applyFont="1" applyFill="1" applyBorder="1" applyAlignment="1">
      <alignment horizontal="justify" vertical="top"/>
    </xf>
    <xf numFmtId="49" fontId="17" fillId="0" borderId="0" xfId="2" applyNumberFormat="1" applyFont="1" applyFill="1" applyBorder="1" applyAlignment="1">
      <alignment horizontal="justify" vertical="top" wrapText="1"/>
    </xf>
    <xf numFmtId="0" fontId="16" fillId="0" borderId="0" xfId="0" applyFont="1" applyFill="1" applyBorder="1" applyAlignment="1">
      <alignment horizontal="justify" vertical="top" wrapText="1"/>
    </xf>
    <xf numFmtId="0" fontId="13" fillId="0" borderId="0" xfId="2" applyFont="1" applyFill="1" applyBorder="1" applyAlignment="1">
      <alignment horizontal="justify" vertical="top" wrapText="1"/>
    </xf>
    <xf numFmtId="49" fontId="20" fillId="0" borderId="1" xfId="0" applyNumberFormat="1" applyFont="1" applyBorder="1" applyAlignment="1">
      <alignment horizontal="justify" vertical="top"/>
    </xf>
    <xf numFmtId="0" fontId="20" fillId="0" borderId="1" xfId="0" applyFont="1" applyBorder="1" applyAlignment="1">
      <alignment horizontal="justify" vertical="top"/>
    </xf>
    <xf numFmtId="49" fontId="13" fillId="0" borderId="1" xfId="2" applyNumberFormat="1" applyFont="1" applyFill="1" applyBorder="1" applyAlignment="1">
      <alignment horizontal="justify" vertical="top" wrapText="1"/>
    </xf>
    <xf numFmtId="49" fontId="20" fillId="0" borderId="1" xfId="0" applyNumberFormat="1" applyFont="1" applyFill="1" applyBorder="1" applyAlignment="1">
      <alignment horizontal="justify" vertical="top"/>
    </xf>
    <xf numFmtId="0" fontId="13" fillId="0" borderId="1" xfId="0" applyFont="1" applyBorder="1" applyAlignment="1">
      <alignment horizontal="justify" vertical="top" wrapText="1"/>
    </xf>
    <xf numFmtId="0" fontId="13" fillId="0" borderId="2" xfId="0" applyFont="1" applyFill="1" applyBorder="1" applyAlignment="1">
      <alignment horizontal="justify" vertical="top"/>
    </xf>
    <xf numFmtId="166" fontId="13" fillId="0" borderId="4" xfId="0" applyNumberFormat="1" applyFont="1" applyFill="1" applyBorder="1" applyAlignment="1">
      <alignment horizontal="center" vertical="center"/>
    </xf>
    <xf numFmtId="0" fontId="13" fillId="0" borderId="2" xfId="0" applyFont="1" applyFill="1" applyBorder="1" applyAlignment="1">
      <alignment horizontal="justify" vertical="top" wrapText="1"/>
    </xf>
    <xf numFmtId="49" fontId="14" fillId="0" borderId="1" xfId="2" applyNumberFormat="1"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0" borderId="1" xfId="0" applyFont="1" applyBorder="1" applyAlignment="1">
      <alignment horizontal="justify" vertical="center"/>
    </xf>
    <xf numFmtId="0" fontId="13" fillId="0" borderId="4" xfId="0" applyFont="1" applyFill="1" applyBorder="1" applyAlignment="1">
      <alignment horizontal="center" vertical="center"/>
    </xf>
    <xf numFmtId="0" fontId="13" fillId="0" borderId="6" xfId="0" applyFont="1" applyFill="1" applyBorder="1" applyAlignment="1">
      <alignment horizontal="justify" vertical="top" wrapText="1"/>
    </xf>
    <xf numFmtId="0" fontId="14" fillId="0" borderId="0" xfId="0" applyFont="1" applyFill="1" applyAlignment="1">
      <alignment horizontal="justify" vertical="top"/>
    </xf>
    <xf numFmtId="0" fontId="13" fillId="0" borderId="0" xfId="0" applyFont="1" applyFill="1" applyBorder="1" applyAlignment="1">
      <alignment horizontal="justify" vertical="top"/>
    </xf>
    <xf numFmtId="166" fontId="13" fillId="0" borderId="0" xfId="0" applyNumberFormat="1" applyFont="1" applyFill="1" applyBorder="1" applyAlignment="1">
      <alignment horizontal="justify" vertical="top"/>
    </xf>
    <xf numFmtId="0" fontId="13" fillId="0" borderId="0" xfId="0" applyFont="1" applyFill="1" applyAlignment="1">
      <alignment horizontal="justify" vertical="top" wrapText="1"/>
    </xf>
    <xf numFmtId="16" fontId="28" fillId="3" borderId="1" xfId="0" applyNumberFormat="1" applyFont="1" applyFill="1" applyBorder="1" applyAlignment="1">
      <alignment horizontal="justify" vertical="top" wrapText="1"/>
    </xf>
    <xf numFmtId="0" fontId="9" fillId="0" borderId="0" xfId="3" applyFont="1" applyBorder="1" applyAlignment="1">
      <alignment horizontal="justify" vertical="top" wrapText="1"/>
    </xf>
    <xf numFmtId="0" fontId="0" fillId="0" borderId="0" xfId="0" applyFont="1" applyAlignment="1">
      <alignment horizontal="justify" vertical="top"/>
    </xf>
    <xf numFmtId="49" fontId="0" fillId="0" borderId="0" xfId="0" applyNumberFormat="1" applyAlignment="1">
      <alignment horizontal="justify" vertical="top"/>
    </xf>
    <xf numFmtId="0" fontId="9" fillId="0" borderId="3" xfId="3" applyFont="1" applyFill="1" applyBorder="1" applyAlignment="1" applyProtection="1">
      <alignment horizontal="justify" vertical="top" wrapText="1"/>
    </xf>
    <xf numFmtId="0" fontId="9" fillId="0" borderId="6" xfId="3" applyFont="1" applyFill="1" applyBorder="1" applyAlignment="1" applyProtection="1">
      <alignment horizontal="justify" vertical="top" wrapText="1"/>
    </xf>
    <xf numFmtId="0" fontId="3" fillId="0" borderId="1" xfId="3" applyFont="1" applyFill="1" applyBorder="1" applyAlignment="1" applyProtection="1">
      <alignment horizontal="justify" vertical="top" wrapText="1"/>
    </xf>
    <xf numFmtId="49" fontId="3" fillId="0" borderId="1" xfId="3" applyNumberFormat="1" applyFont="1" applyFill="1" applyBorder="1" applyAlignment="1" applyProtection="1">
      <alignment horizontal="justify" vertical="top" wrapText="1"/>
    </xf>
    <xf numFmtId="0" fontId="9" fillId="0" borderId="1" xfId="3" applyFont="1" applyBorder="1" applyAlignment="1">
      <alignment horizontal="justify" vertical="top" wrapText="1"/>
    </xf>
    <xf numFmtId="0" fontId="3" fillId="0" borderId="1" xfId="3" applyFont="1" applyFill="1" applyBorder="1" applyAlignment="1">
      <alignment horizontal="justify" vertical="top" wrapText="1"/>
    </xf>
    <xf numFmtId="49" fontId="12" fillId="0" borderId="1" xfId="3" applyNumberFormat="1" applyFont="1" applyFill="1" applyBorder="1" applyAlignment="1">
      <alignment horizontal="justify" vertical="top"/>
    </xf>
    <xf numFmtId="49" fontId="6" fillId="0" borderId="1" xfId="3" applyNumberFormat="1" applyFont="1" applyFill="1" applyBorder="1" applyAlignment="1">
      <alignment horizontal="justify" vertical="top"/>
    </xf>
    <xf numFmtId="0" fontId="6" fillId="0" borderId="1" xfId="3" applyFont="1" applyFill="1" applyBorder="1" applyAlignment="1">
      <alignment horizontal="justify" vertical="top"/>
    </xf>
    <xf numFmtId="49" fontId="9" fillId="0" borderId="1" xfId="3" applyNumberFormat="1" applyFont="1" applyFill="1" applyBorder="1" applyAlignment="1" applyProtection="1">
      <alignment horizontal="justify" vertical="top" wrapText="1"/>
    </xf>
    <xf numFmtId="166" fontId="6" fillId="0" borderId="1" xfId="3" applyNumberFormat="1" applyFont="1" applyFill="1" applyBorder="1" applyAlignment="1">
      <alignment horizontal="center" vertical="center" wrapText="1"/>
    </xf>
    <xf numFmtId="0" fontId="6" fillId="0" borderId="1" xfId="3" applyFont="1" applyBorder="1" applyAlignment="1">
      <alignment horizontal="justify" vertical="top"/>
    </xf>
    <xf numFmtId="49" fontId="14" fillId="0" borderId="1"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0" xfId="0" applyNumberFormat="1" applyFont="1" applyAlignment="1">
      <alignment horizontal="justify" vertical="top"/>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2" fillId="0" borderId="1" xfId="3" applyFont="1" applyFill="1" applyBorder="1" applyAlignment="1">
      <alignment horizontal="justify" vertical="top" wrapText="1"/>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3" fillId="0" borderId="1" xfId="0" applyNumberFormat="1" applyFont="1" applyBorder="1" applyAlignment="1">
      <alignment horizontal="justify" vertical="top"/>
    </xf>
    <xf numFmtId="0" fontId="3" fillId="0" borderId="1" xfId="3" applyFont="1" applyBorder="1" applyAlignment="1">
      <alignment horizontal="justify" vertical="top" wrapText="1"/>
    </xf>
    <xf numFmtId="166" fontId="6" fillId="3" borderId="1" xfId="3"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166" fontId="6" fillId="0" borderId="1" xfId="0" applyNumberFormat="1" applyFont="1" applyBorder="1" applyAlignment="1">
      <alignment horizontal="center" vertical="center"/>
    </xf>
    <xf numFmtId="49" fontId="14" fillId="0" borderId="0" xfId="0" applyNumberFormat="1" applyFont="1" applyBorder="1" applyAlignment="1">
      <alignment horizontal="left"/>
    </xf>
    <xf numFmtId="0" fontId="12" fillId="0" borderId="0" xfId="3" applyFont="1" applyBorder="1" applyAlignment="1">
      <alignment horizontal="justify" vertical="top"/>
    </xf>
    <xf numFmtId="0" fontId="6" fillId="0" borderId="0" xfId="3" applyFont="1" applyBorder="1" applyAlignment="1">
      <alignment horizontal="center" vertical="center"/>
    </xf>
    <xf numFmtId="166" fontId="6" fillId="0" borderId="0" xfId="3" applyNumberFormat="1" applyFont="1" applyFill="1" applyBorder="1" applyAlignment="1">
      <alignment horizontal="center" vertical="top"/>
    </xf>
    <xf numFmtId="0" fontId="6" fillId="0" borderId="2" xfId="3" applyFont="1" applyBorder="1" applyAlignment="1">
      <alignment horizontal="justify" vertical="top"/>
    </xf>
    <xf numFmtId="166" fontId="6" fillId="3" borderId="1" xfId="3" applyNumberFormat="1" applyFont="1" applyFill="1" applyBorder="1" applyAlignment="1">
      <alignment horizontal="center" vertical="center" wrapText="1"/>
    </xf>
    <xf numFmtId="49" fontId="6" fillId="3" borderId="1" xfId="3" applyNumberFormat="1" applyFont="1" applyFill="1" applyBorder="1" applyAlignment="1">
      <alignment horizontal="justify" vertical="top" wrapText="1"/>
    </xf>
    <xf numFmtId="0" fontId="12" fillId="0" borderId="2" xfId="0" applyFont="1" applyFill="1" applyBorder="1" applyAlignment="1">
      <alignment horizontal="justify" vertical="top" wrapText="1"/>
    </xf>
    <xf numFmtId="0" fontId="6" fillId="0" borderId="1" xfId="0" applyFont="1" applyFill="1" applyBorder="1" applyAlignment="1">
      <alignment horizontal="justify" vertical="top"/>
    </xf>
    <xf numFmtId="49" fontId="6" fillId="0" borderId="1" xfId="5" applyNumberFormat="1" applyFont="1" applyFill="1" applyBorder="1" applyAlignment="1">
      <alignment horizontal="justify" vertical="top" wrapText="1"/>
    </xf>
    <xf numFmtId="0" fontId="6" fillId="0" borderId="1" xfId="5" applyFont="1" applyFill="1" applyBorder="1" applyAlignment="1">
      <alignment horizontal="justify" vertical="top" wrapText="1"/>
    </xf>
    <xf numFmtId="0" fontId="12" fillId="0" borderId="1"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2" xfId="5" applyFont="1" applyFill="1" applyBorder="1" applyAlignment="1">
      <alignment horizontal="justify" vertical="top" wrapText="1"/>
    </xf>
    <xf numFmtId="0" fontId="12" fillId="0" borderId="2" xfId="5" applyFont="1" applyFill="1" applyBorder="1" applyAlignment="1">
      <alignment horizontal="justify" vertical="top" wrapText="1"/>
    </xf>
    <xf numFmtId="49" fontId="6" fillId="0" borderId="1" xfId="0" applyNumberFormat="1" applyFont="1" applyFill="1" applyBorder="1" applyAlignment="1">
      <alignment horizontal="justify" vertical="top"/>
    </xf>
    <xf numFmtId="49" fontId="12" fillId="0" borderId="1" xfId="0" applyNumberFormat="1" applyFont="1" applyFill="1" applyBorder="1" applyAlignment="1">
      <alignment horizontal="justify" vertical="top"/>
    </xf>
    <xf numFmtId="0" fontId="6"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166" fontId="13" fillId="0" borderId="1" xfId="0" applyNumberFormat="1" applyFont="1" applyFill="1" applyBorder="1" applyAlignment="1">
      <alignment horizontal="center" vertical="center"/>
    </xf>
    <xf numFmtId="0" fontId="13" fillId="0" borderId="5" xfId="0" applyFont="1" applyBorder="1" applyAlignment="1">
      <alignment horizontal="justify" vertical="top"/>
    </xf>
    <xf numFmtId="49" fontId="12" fillId="0" borderId="22" xfId="3" applyNumberFormat="1" applyFont="1" applyFill="1" applyBorder="1" applyAlignment="1">
      <alignment horizontal="justify" vertical="top" wrapText="1"/>
    </xf>
    <xf numFmtId="49" fontId="6" fillId="0" borderId="4" xfId="3" applyNumberFormat="1" applyFont="1" applyFill="1" applyBorder="1" applyAlignment="1">
      <alignment horizontal="justify" vertical="top"/>
    </xf>
    <xf numFmtId="0" fontId="6" fillId="0" borderId="2" xfId="3" applyFont="1" applyBorder="1" applyAlignment="1">
      <alignment horizontal="justify" vertical="top" wrapText="1"/>
    </xf>
    <xf numFmtId="49" fontId="6" fillId="0" borderId="24" xfId="3" applyNumberFormat="1" applyFont="1" applyFill="1" applyBorder="1" applyAlignment="1">
      <alignment horizontal="justify" vertical="top" wrapText="1"/>
    </xf>
    <xf numFmtId="49" fontId="6" fillId="0" borderId="1" xfId="2" applyNumberFormat="1" applyFont="1" applyFill="1" applyBorder="1" applyAlignment="1">
      <alignment horizontal="justify" vertical="top" wrapText="1"/>
    </xf>
    <xf numFmtId="0" fontId="6" fillId="0" borderId="20" xfId="3" applyFont="1" applyBorder="1" applyAlignment="1">
      <alignment horizontal="justify" vertical="top" wrapText="1"/>
    </xf>
    <xf numFmtId="0" fontId="6" fillId="0" borderId="36" xfId="3" applyFont="1" applyBorder="1" applyAlignment="1">
      <alignment horizontal="justify" vertical="top" wrapText="1"/>
    </xf>
    <xf numFmtId="166" fontId="28" fillId="0" borderId="17" xfId="0" applyNumberFormat="1" applyFont="1" applyFill="1" applyBorder="1" applyAlignment="1">
      <alignment horizontal="center" vertical="center" wrapText="1"/>
    </xf>
    <xf numFmtId="0" fontId="28" fillId="3" borderId="1" xfId="0" applyFont="1" applyFill="1" applyBorder="1" applyAlignment="1" applyProtection="1">
      <alignment horizontal="justify" vertical="top" wrapText="1"/>
    </xf>
    <xf numFmtId="0" fontId="20" fillId="0" borderId="1" xfId="0" applyFont="1" applyFill="1" applyBorder="1" applyAlignment="1">
      <alignment horizontal="justify" vertical="top" wrapText="1"/>
    </xf>
    <xf numFmtId="49" fontId="28" fillId="0" borderId="3" xfId="2" applyNumberFormat="1" applyFont="1" applyFill="1" applyBorder="1" applyAlignment="1">
      <alignment horizontal="justify" vertical="top" wrapText="1"/>
    </xf>
    <xf numFmtId="0" fontId="19" fillId="0" borderId="1" xfId="0"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49" fontId="0" fillId="0" borderId="0" xfId="0" applyNumberFormat="1"/>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14" fillId="0" borderId="0" xfId="3" applyFont="1" applyAlignment="1">
      <alignment horizontal="justify" vertical="top" wrapText="1"/>
    </xf>
    <xf numFmtId="0" fontId="6" fillId="3" borderId="0" xfId="0" applyFont="1" applyFill="1" applyBorder="1" applyAlignment="1" applyProtection="1">
      <alignment horizontal="justify" vertical="top" wrapText="1"/>
    </xf>
    <xf numFmtId="0" fontId="6" fillId="0" borderId="0" xfId="3" applyFont="1" applyFill="1" applyBorder="1" applyAlignment="1">
      <alignment horizontal="center" vertical="top" wrapText="1"/>
    </xf>
    <xf numFmtId="167" fontId="6" fillId="0" borderId="0" xfId="3" applyNumberFormat="1" applyFont="1" applyBorder="1" applyAlignment="1">
      <alignment horizontal="center" vertical="top" wrapText="1"/>
    </xf>
    <xf numFmtId="0" fontId="0" fillId="0" borderId="0" xfId="0"/>
    <xf numFmtId="0" fontId="0" fillId="0" borderId="0" xfId="0" applyAlignment="1">
      <alignment horizontal="justify" vertical="top"/>
    </xf>
    <xf numFmtId="0" fontId="0" fillId="0" borderId="0" xfId="0" applyFont="1"/>
    <xf numFmtId="0" fontId="8" fillId="0" borderId="0" xfId="0" applyFont="1" applyBorder="1" applyAlignment="1">
      <alignment horizontal="center" vertical="center" wrapText="1"/>
    </xf>
    <xf numFmtId="0" fontId="3" fillId="0" borderId="0" xfId="0" applyFont="1" applyBorder="1"/>
    <xf numFmtId="49" fontId="0" fillId="0" borderId="0" xfId="0" applyNumberFormat="1"/>
    <xf numFmtId="49" fontId="3" fillId="0" borderId="0" xfId="0" applyNumberFormat="1" applyFont="1" applyAlignment="1">
      <alignment horizontal="justify" vertical="top"/>
    </xf>
    <xf numFmtId="49" fontId="11" fillId="0" borderId="5" xfId="0" applyNumberFormat="1" applyFont="1" applyBorder="1" applyAlignment="1">
      <alignment horizontal="justify" vertical="center"/>
    </xf>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3" fillId="0" borderId="0" xfId="0" applyFont="1" applyBorder="1" applyAlignment="1">
      <alignment horizontal="justify" vertical="top"/>
    </xf>
    <xf numFmtId="0" fontId="3" fillId="0" borderId="1" xfId="0" applyFont="1" applyFill="1" applyBorder="1" applyAlignment="1" applyProtection="1">
      <alignment horizontal="justify" vertical="top" wrapText="1"/>
    </xf>
    <xf numFmtId="49" fontId="3" fillId="0" borderId="1" xfId="0" applyNumberFormat="1" applyFont="1" applyBorder="1" applyAlignment="1">
      <alignment horizontal="justify" vertical="top"/>
    </xf>
    <xf numFmtId="0" fontId="12" fillId="2" borderId="1" xfId="0" applyFont="1" applyFill="1" applyBorder="1" applyAlignment="1">
      <alignment horizontal="justify" vertical="top" wrapText="1"/>
    </xf>
    <xf numFmtId="0" fontId="3" fillId="0" borderId="0" xfId="0" applyFont="1" applyBorder="1" applyAlignment="1">
      <alignment vertical="top"/>
    </xf>
    <xf numFmtId="0" fontId="6" fillId="2" borderId="2" xfId="0" applyFont="1" applyFill="1" applyBorder="1" applyAlignment="1">
      <alignment horizontal="justify" vertical="top" wrapText="1"/>
    </xf>
    <xf numFmtId="0" fontId="9" fillId="0" borderId="1" xfId="0" applyFont="1" applyFill="1" applyBorder="1" applyAlignment="1" applyProtection="1">
      <alignment horizontal="justify" vertical="top" wrapText="1"/>
    </xf>
    <xf numFmtId="0" fontId="12" fillId="2" borderId="2" xfId="0" applyFont="1" applyFill="1" applyBorder="1" applyAlignment="1">
      <alignment horizontal="justify" vertical="top" wrapText="1"/>
    </xf>
    <xf numFmtId="49" fontId="6" fillId="2" borderId="1" xfId="0" applyNumberFormat="1" applyFont="1" applyFill="1" applyBorder="1" applyAlignment="1">
      <alignment horizontal="justify" vertical="top" wrapText="1"/>
    </xf>
    <xf numFmtId="49" fontId="12" fillId="2" borderId="1" xfId="0" applyNumberFormat="1"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49" fontId="13" fillId="0" borderId="5" xfId="0" applyNumberFormat="1" applyFont="1" applyBorder="1" applyAlignment="1">
      <alignment horizontal="justify" vertical="center"/>
    </xf>
    <xf numFmtId="0" fontId="13" fillId="0" borderId="1" xfId="0" applyFont="1" applyBorder="1" applyAlignment="1">
      <alignment horizontal="left" vertical="top"/>
    </xf>
    <xf numFmtId="0" fontId="13" fillId="0" borderId="0" xfId="3" applyFont="1" applyAlignment="1">
      <alignment horizontal="justify" vertical="top" wrapText="1"/>
    </xf>
    <xf numFmtId="0" fontId="13" fillId="0" borderId="1" xfId="0" applyFont="1" applyBorder="1" applyAlignment="1">
      <alignment horizontal="justify" vertical="top"/>
    </xf>
    <xf numFmtId="0" fontId="13" fillId="0" borderId="0" xfId="0" applyFont="1" applyAlignment="1">
      <alignment horizontal="justify" vertical="top"/>
    </xf>
    <xf numFmtId="0" fontId="13" fillId="0" borderId="1" xfId="0" applyFont="1" applyBorder="1" applyAlignment="1"/>
    <xf numFmtId="49" fontId="6" fillId="0" borderId="26" xfId="3" applyNumberFormat="1" applyFont="1" applyBorder="1" applyAlignment="1">
      <alignment horizontal="justify" vertical="top" wrapText="1"/>
    </xf>
    <xf numFmtId="0" fontId="6" fillId="0" borderId="1" xfId="3" applyFont="1" applyBorder="1" applyAlignment="1">
      <alignment horizontal="justify" vertical="top" wrapText="1"/>
    </xf>
    <xf numFmtId="0" fontId="12" fillId="0" borderId="2"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4" xfId="2" applyFont="1" applyFill="1" applyBorder="1" applyAlignment="1">
      <alignment horizontal="left" vertical="top" wrapText="1"/>
    </xf>
    <xf numFmtId="0" fontId="0" fillId="0" borderId="1" xfId="0" applyBorder="1"/>
    <xf numFmtId="0" fontId="13" fillId="0" borderId="0" xfId="0" applyFont="1"/>
    <xf numFmtId="0" fontId="13" fillId="0" borderId="1" xfId="0" applyFont="1" applyBorder="1"/>
    <xf numFmtId="0" fontId="13" fillId="0" borderId="1" xfId="0" applyFont="1" applyBorder="1" applyAlignment="1">
      <alignment horizontal="center" vertical="top"/>
    </xf>
    <xf numFmtId="0" fontId="13" fillId="0" borderId="0" xfId="0" applyFont="1" applyAlignment="1">
      <alignment horizontal="left" vertical="top"/>
    </xf>
    <xf numFmtId="0" fontId="3" fillId="0" borderId="2" xfId="3" applyFont="1" applyBorder="1" applyAlignment="1">
      <alignment horizontal="justify" vertical="top" wrapText="1"/>
    </xf>
    <xf numFmtId="166" fontId="3" fillId="2" borderId="2" xfId="3" applyNumberFormat="1" applyFont="1" applyFill="1" applyBorder="1" applyAlignment="1" applyProtection="1">
      <alignment horizontal="center" vertical="center" wrapText="1"/>
    </xf>
    <xf numFmtId="166" fontId="3" fillId="3" borderId="2" xfId="3" applyNumberFormat="1" applyFont="1" applyFill="1" applyBorder="1" applyAlignment="1" applyProtection="1">
      <alignment horizontal="center" vertical="center" wrapText="1"/>
    </xf>
    <xf numFmtId="1" fontId="9" fillId="2" borderId="2" xfId="3" applyNumberFormat="1" applyFont="1" applyFill="1" applyBorder="1" applyAlignment="1" applyProtection="1">
      <alignment horizontal="center" vertical="center" wrapText="1"/>
    </xf>
    <xf numFmtId="0" fontId="3" fillId="0" borderId="2" xfId="3" applyFont="1" applyBorder="1" applyAlignment="1">
      <alignment horizontal="center" vertical="top" wrapText="1"/>
    </xf>
    <xf numFmtId="0" fontId="3" fillId="0" borderId="15" xfId="3" applyFont="1" applyBorder="1" applyAlignment="1">
      <alignment horizontal="center" vertical="center" wrapText="1"/>
    </xf>
    <xf numFmtId="0" fontId="3" fillId="0" borderId="33" xfId="3" applyFont="1" applyBorder="1" applyAlignment="1">
      <alignment horizontal="center" vertical="center" wrapText="1"/>
    </xf>
    <xf numFmtId="0" fontId="13" fillId="0" borderId="17" xfId="0" applyFont="1" applyBorder="1" applyAlignment="1">
      <alignment horizontal="justify" vertical="top"/>
    </xf>
    <xf numFmtId="0" fontId="13" fillId="0" borderId="16" xfId="0" applyFont="1" applyBorder="1" applyAlignment="1">
      <alignment horizontal="justify" vertical="top"/>
    </xf>
    <xf numFmtId="0" fontId="13" fillId="0" borderId="15" xfId="0" applyFont="1" applyBorder="1" applyAlignment="1">
      <alignment horizontal="justify" vertical="top"/>
    </xf>
    <xf numFmtId="0" fontId="13" fillId="0" borderId="17" xfId="0" applyFont="1" applyBorder="1" applyAlignment="1">
      <alignment horizontal="center" vertical="center"/>
    </xf>
    <xf numFmtId="0" fontId="13" fillId="0" borderId="1" xfId="3" applyFont="1" applyFill="1" applyBorder="1" applyAlignment="1">
      <alignment horizontal="justify" vertical="top" wrapText="1"/>
    </xf>
    <xf numFmtId="0" fontId="0" fillId="0" borderId="1" xfId="0" applyBorder="1"/>
    <xf numFmtId="0" fontId="3" fillId="0" borderId="18" xfId="3"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6" fillId="0" borderId="1" xfId="3" applyFont="1" applyBorder="1" applyAlignment="1">
      <alignment horizontal="justify" vertical="top" wrapText="1"/>
    </xf>
    <xf numFmtId="0" fontId="6" fillId="0" borderId="1" xfId="2" applyFont="1" applyFill="1" applyBorder="1" applyAlignment="1">
      <alignment horizontal="justify" vertical="top" wrapText="1"/>
    </xf>
    <xf numFmtId="49" fontId="6" fillId="0" borderId="1" xfId="3" applyNumberFormat="1" applyFont="1" applyBorder="1" applyAlignment="1">
      <alignment horizontal="justify" vertical="top" wrapText="1"/>
    </xf>
    <xf numFmtId="49" fontId="13" fillId="0" borderId="32" xfId="0" applyNumberFormat="1" applyFont="1" applyBorder="1" applyAlignment="1">
      <alignment horizontal="justify" vertical="center"/>
    </xf>
    <xf numFmtId="0" fontId="3" fillId="0" borderId="33" xfId="3" applyFont="1" applyBorder="1" applyAlignment="1">
      <alignment horizontal="justify" vertical="center" wrapText="1"/>
    </xf>
    <xf numFmtId="0" fontId="3" fillId="0" borderId="15" xfId="0" applyFont="1" applyBorder="1" applyAlignment="1">
      <alignment horizontal="center" vertical="center" wrapText="1"/>
    </xf>
    <xf numFmtId="0" fontId="20" fillId="0" borderId="18" xfId="0" applyFont="1" applyBorder="1" applyAlignment="1">
      <alignment horizontal="justify" vertical="top"/>
    </xf>
    <xf numFmtId="49" fontId="20" fillId="0" borderId="18" xfId="0" applyNumberFormat="1" applyFont="1" applyBorder="1" applyAlignment="1">
      <alignment horizontal="justify" vertical="top"/>
    </xf>
    <xf numFmtId="166" fontId="20" fillId="0" borderId="17" xfId="0" applyNumberFormat="1" applyFont="1" applyFill="1" applyBorder="1" applyAlignment="1">
      <alignment horizontal="center" vertical="center"/>
    </xf>
    <xf numFmtId="0" fontId="21" fillId="0" borderId="1" xfId="0" applyFont="1" applyFill="1" applyBorder="1" applyAlignment="1" applyProtection="1">
      <alignment horizontal="justify" vertical="top" wrapText="1"/>
    </xf>
    <xf numFmtId="49" fontId="28" fillId="0" borderId="1" xfId="2" applyNumberFormat="1" applyFont="1" applyFill="1" applyBorder="1" applyAlignment="1">
      <alignment horizontal="justify" vertical="top" wrapText="1"/>
    </xf>
    <xf numFmtId="0" fontId="28" fillId="0" borderId="1" xfId="0" applyFont="1" applyBorder="1" applyAlignment="1">
      <alignment horizontal="justify" vertical="top" wrapText="1"/>
    </xf>
    <xf numFmtId="0" fontId="28" fillId="0" borderId="1" xfId="2" applyFont="1" applyFill="1" applyBorder="1" applyAlignment="1">
      <alignment horizontal="justify" vertical="top" wrapText="1"/>
    </xf>
    <xf numFmtId="49" fontId="28" fillId="0" borderId="1" xfId="3" applyNumberFormat="1" applyFont="1" applyFill="1" applyBorder="1" applyAlignment="1">
      <alignment horizontal="justify" vertical="top" wrapText="1"/>
    </xf>
    <xf numFmtId="0" fontId="28" fillId="0" borderId="1" xfId="3" applyFont="1" applyFill="1" applyBorder="1" applyAlignment="1">
      <alignment horizontal="justify" vertical="top"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3" fillId="0" borderId="1" xfId="0" applyFont="1" applyBorder="1" applyAlignment="1">
      <alignment horizontal="justify" vertical="top" wrapText="1"/>
    </xf>
    <xf numFmtId="49" fontId="12" fillId="0" borderId="1" xfId="3" applyNumberFormat="1" applyFont="1" applyBorder="1" applyAlignment="1">
      <alignment horizontal="justify" vertical="top" wrapText="1"/>
    </xf>
    <xf numFmtId="0" fontId="13" fillId="0" borderId="1" xfId="0" applyFont="1" applyBorder="1" applyAlignment="1">
      <alignment horizontal="center" vertical="center"/>
    </xf>
    <xf numFmtId="0" fontId="13" fillId="0" borderId="18" xfId="0" applyFont="1" applyBorder="1" applyAlignment="1">
      <alignment horizontal="justify" vertical="top"/>
    </xf>
    <xf numFmtId="49" fontId="21" fillId="2" borderId="1" xfId="0" applyNumberFormat="1" applyFont="1" applyFill="1" applyBorder="1" applyAlignment="1">
      <alignment horizontal="justify" vertical="top" wrapText="1"/>
    </xf>
    <xf numFmtId="49" fontId="21" fillId="0" borderId="1" xfId="0" applyNumberFormat="1" applyFont="1" applyFill="1" applyBorder="1" applyAlignment="1">
      <alignment horizontal="justify" vertical="top" wrapText="1"/>
    </xf>
    <xf numFmtId="0" fontId="28" fillId="0" borderId="7" xfId="3" applyFont="1" applyBorder="1" applyAlignment="1">
      <alignment horizontal="justify" vertical="top" wrapText="1"/>
    </xf>
    <xf numFmtId="0" fontId="13" fillId="0" borderId="14" xfId="0" applyFont="1" applyBorder="1" applyAlignment="1">
      <alignment horizontal="justify" vertical="top"/>
    </xf>
    <xf numFmtId="0" fontId="21" fillId="0" borderId="1" xfId="0" applyFont="1" applyBorder="1" applyAlignment="1">
      <alignment horizontal="justify" vertical="top" wrapText="1"/>
    </xf>
    <xf numFmtId="0" fontId="6" fillId="0" borderId="1" xfId="3" applyFont="1" applyBorder="1" applyAlignment="1">
      <alignment horizontal="justify" vertical="top"/>
    </xf>
    <xf numFmtId="0" fontId="12" fillId="0" borderId="15" xfId="3" applyFont="1" applyBorder="1" applyAlignment="1">
      <alignment horizontal="justify" vertical="top" wrapText="1"/>
    </xf>
    <xf numFmtId="0" fontId="6" fillId="0" borderId="26" xfId="3" applyFont="1" applyBorder="1" applyAlignment="1">
      <alignment horizontal="justify" vertical="top" wrapText="1"/>
    </xf>
    <xf numFmtId="0" fontId="12" fillId="0" borderId="36" xfId="3" applyFont="1" applyBorder="1" applyAlignment="1">
      <alignment horizontal="justify" vertical="top" wrapText="1"/>
    </xf>
    <xf numFmtId="0" fontId="12" fillId="0" borderId="26" xfId="3" applyFont="1" applyBorder="1" applyAlignment="1">
      <alignment horizontal="justify" vertical="top" wrapText="1"/>
    </xf>
    <xf numFmtId="0" fontId="28" fillId="0" borderId="9" xfId="3" applyFont="1" applyBorder="1" applyAlignment="1">
      <alignment horizontal="justify" vertical="top" wrapText="1"/>
    </xf>
    <xf numFmtId="0" fontId="28" fillId="0" borderId="20" xfId="3" applyFont="1" applyBorder="1" applyAlignment="1">
      <alignment horizontal="justify" vertical="top" wrapText="1"/>
    </xf>
    <xf numFmtId="0" fontId="20" fillId="0" borderId="19" xfId="0" applyFont="1" applyBorder="1" applyAlignment="1">
      <alignment horizontal="justify" vertical="top"/>
    </xf>
    <xf numFmtId="49" fontId="28" fillId="0" borderId="25" xfId="3" applyNumberFormat="1" applyFont="1" applyFill="1" applyBorder="1" applyAlignment="1">
      <alignment horizontal="justify" vertical="top"/>
    </xf>
    <xf numFmtId="49" fontId="6" fillId="0" borderId="1" xfId="0" applyNumberFormat="1" applyFont="1" applyFill="1" applyBorder="1" applyAlignment="1">
      <alignment horizontal="justify" vertical="top" wrapText="1"/>
    </xf>
    <xf numFmtId="167" fontId="6" fillId="0" borderId="1" xfId="3" applyNumberFormat="1" applyFont="1" applyBorder="1" applyAlignment="1">
      <alignment horizontal="center" vertical="center" wrapText="1"/>
    </xf>
    <xf numFmtId="0" fontId="13" fillId="0" borderId="4" xfId="0" applyFont="1" applyBorder="1" applyAlignment="1">
      <alignment horizontal="justify" vertical="top"/>
    </xf>
    <xf numFmtId="0" fontId="12" fillId="0" borderId="1" xfId="3" applyFont="1" applyBorder="1" applyAlignment="1">
      <alignment horizontal="center" vertical="center" wrapText="1"/>
    </xf>
    <xf numFmtId="0" fontId="9" fillId="0" borderId="0" xfId="3" applyFont="1" applyBorder="1" applyAlignment="1">
      <alignment horizontal="center" vertical="center" wrapText="1"/>
    </xf>
    <xf numFmtId="0" fontId="12" fillId="0" borderId="1" xfId="3" applyFont="1" applyBorder="1" applyAlignment="1">
      <alignment horizontal="justify" vertical="top" wrapText="1"/>
    </xf>
    <xf numFmtId="0" fontId="3" fillId="0" borderId="2" xfId="3" applyFont="1" applyBorder="1" applyAlignment="1">
      <alignment horizontal="center" vertical="center" wrapText="1"/>
    </xf>
    <xf numFmtId="0" fontId="13" fillId="0" borderId="0" xfId="0" applyFont="1" applyFill="1" applyAlignment="1">
      <alignment horizontal="justify" vertical="top"/>
    </xf>
    <xf numFmtId="0" fontId="0" fillId="0" borderId="0" xfId="0" applyFill="1" applyAlignment="1">
      <alignment horizontal="justify" vertical="top"/>
    </xf>
    <xf numFmtId="0" fontId="13" fillId="0" borderId="0" xfId="0" applyFont="1" applyFill="1"/>
    <xf numFmtId="0" fontId="0" fillId="0" borderId="0" xfId="0" applyFill="1"/>
    <xf numFmtId="0" fontId="12" fillId="0" borderId="1" xfId="3" applyFont="1" applyBorder="1" applyAlignment="1">
      <alignment horizontal="justify" vertical="top" wrapText="1"/>
    </xf>
    <xf numFmtId="49" fontId="13" fillId="0" borderId="1"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6" fontId="14" fillId="0" borderId="34" xfId="4" applyNumberFormat="1" applyFont="1" applyFill="1" applyBorder="1" applyAlignment="1">
      <alignment horizontal="center" vertical="center"/>
    </xf>
    <xf numFmtId="166" fontId="20" fillId="0" borderId="17" xfId="4" applyNumberFormat="1" applyFont="1" applyFill="1" applyBorder="1" applyAlignment="1">
      <alignment horizontal="center" vertical="center"/>
    </xf>
    <xf numFmtId="166" fontId="14" fillId="0" borderId="16" xfId="4" applyNumberFormat="1" applyFont="1" applyFill="1" applyBorder="1" applyAlignment="1">
      <alignment horizontal="center" vertical="center"/>
    </xf>
    <xf numFmtId="166" fontId="20" fillId="0" borderId="21" xfId="4" applyNumberFormat="1" applyFont="1" applyFill="1" applyBorder="1" applyAlignment="1">
      <alignment horizontal="center" vertical="center"/>
    </xf>
    <xf numFmtId="166" fontId="20" fillId="0" borderId="41" xfId="4" applyNumberFormat="1" applyFont="1" applyFill="1" applyBorder="1" applyAlignment="1">
      <alignment horizontal="center" vertical="center"/>
    </xf>
    <xf numFmtId="166" fontId="28" fillId="0" borderId="17" xfId="3" applyNumberFormat="1" applyFont="1" applyFill="1" applyBorder="1" applyAlignment="1">
      <alignment horizontal="center" vertical="center" wrapText="1"/>
    </xf>
    <xf numFmtId="166" fontId="28" fillId="0" borderId="17" xfId="3" applyNumberFormat="1" applyFont="1" applyFill="1" applyBorder="1" applyAlignment="1">
      <alignment horizontal="center" vertical="top" wrapText="1"/>
    </xf>
    <xf numFmtId="166" fontId="21" fillId="0" borderId="17" xfId="3" applyNumberFormat="1" applyFont="1" applyFill="1" applyBorder="1" applyAlignment="1" applyProtection="1">
      <alignment horizontal="center" vertical="top" wrapText="1"/>
    </xf>
    <xf numFmtId="166" fontId="9" fillId="0" borderId="16" xfId="0" applyNumberFormat="1" applyFont="1" applyFill="1" applyBorder="1" applyAlignment="1" applyProtection="1">
      <alignment horizontal="center" vertical="center" wrapText="1"/>
    </xf>
    <xf numFmtId="166" fontId="13" fillId="0" borderId="31" xfId="0" applyNumberFormat="1" applyFont="1" applyFill="1" applyBorder="1" applyAlignment="1">
      <alignment horizontal="center" vertical="center" wrapText="1"/>
    </xf>
    <xf numFmtId="0" fontId="0" fillId="0" borderId="0" xfId="0" applyFont="1" applyFill="1"/>
    <xf numFmtId="0" fontId="3" fillId="0" borderId="1" xfId="3" applyFont="1" applyFill="1" applyBorder="1" applyAlignment="1">
      <alignment horizontal="center" vertical="top" wrapText="1"/>
    </xf>
    <xf numFmtId="0" fontId="3" fillId="0" borderId="1" xfId="3" applyFont="1" applyFill="1" applyBorder="1" applyAlignment="1">
      <alignment horizontal="center" vertical="center" wrapText="1"/>
    </xf>
    <xf numFmtId="166" fontId="13" fillId="0" borderId="5" xfId="3" applyNumberFormat="1" applyFont="1" applyFill="1" applyBorder="1" applyAlignment="1">
      <alignment horizontal="center" vertical="center" wrapText="1"/>
    </xf>
    <xf numFmtId="0" fontId="13" fillId="0" borderId="0" xfId="3" applyFont="1" applyFill="1" applyAlignment="1">
      <alignment horizontal="justify" vertical="top" wrapText="1"/>
    </xf>
    <xf numFmtId="166" fontId="6" fillId="0" borderId="4" xfId="3" applyNumberFormat="1" applyFont="1" applyFill="1" applyBorder="1" applyAlignment="1">
      <alignment horizontal="center" vertical="top" wrapText="1"/>
    </xf>
    <xf numFmtId="166" fontId="6" fillId="0" borderId="5" xfId="3" applyNumberFormat="1" applyFont="1" applyFill="1" applyBorder="1" applyAlignment="1">
      <alignment horizontal="center" vertical="top" wrapText="1"/>
    </xf>
    <xf numFmtId="166" fontId="3" fillId="0" borderId="1" xfId="0" applyNumberFormat="1" applyFont="1" applyFill="1" applyBorder="1" applyAlignment="1">
      <alignment horizontal="center" vertical="top"/>
    </xf>
    <xf numFmtId="166" fontId="12" fillId="0" borderId="16" xfId="3" applyNumberFormat="1" applyFont="1" applyFill="1" applyBorder="1" applyAlignment="1">
      <alignment horizontal="center" vertical="center" wrapText="1"/>
    </xf>
    <xf numFmtId="166" fontId="28" fillId="0" borderId="28" xfId="3" applyNumberFormat="1" applyFont="1" applyFill="1" applyBorder="1" applyAlignment="1">
      <alignment horizontal="center" vertical="center" wrapText="1"/>
    </xf>
    <xf numFmtId="166" fontId="28" fillId="0" borderId="21" xfId="3" applyNumberFormat="1" applyFont="1" applyFill="1" applyBorder="1" applyAlignment="1">
      <alignment horizontal="center" vertical="center" wrapText="1"/>
    </xf>
    <xf numFmtId="167" fontId="12" fillId="0" borderId="16" xfId="3" applyNumberFormat="1" applyFont="1" applyFill="1" applyBorder="1" applyAlignment="1">
      <alignment horizontal="center" vertical="center" wrapText="1"/>
    </xf>
    <xf numFmtId="168" fontId="6" fillId="0" borderId="1" xfId="4"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68" fontId="12" fillId="0" borderId="1" xfId="4" applyNumberFormat="1" applyFont="1" applyFill="1" applyBorder="1" applyAlignment="1">
      <alignment horizontal="center" vertical="center" wrapText="1"/>
    </xf>
    <xf numFmtId="0" fontId="3" fillId="0" borderId="0" xfId="0" applyFont="1" applyFill="1" applyBorder="1" applyAlignment="1">
      <alignment vertical="top"/>
    </xf>
    <xf numFmtId="49" fontId="0" fillId="0" borderId="0" xfId="0" applyNumberFormat="1" applyFill="1"/>
    <xf numFmtId="0" fontId="3" fillId="0" borderId="0" xfId="0" applyFont="1" applyFill="1" applyAlignment="1">
      <alignment horizontal="justify" vertical="top"/>
    </xf>
    <xf numFmtId="0" fontId="9" fillId="0" borderId="11" xfId="0" applyFont="1" applyFill="1" applyBorder="1" applyAlignment="1">
      <alignment horizontal="justify" vertical="top" wrapText="1"/>
    </xf>
    <xf numFmtId="49" fontId="13" fillId="0" borderId="5" xfId="0" applyNumberFormat="1" applyFont="1" applyFill="1" applyBorder="1" applyAlignment="1">
      <alignment horizontal="justify" vertical="center"/>
    </xf>
    <xf numFmtId="0" fontId="3" fillId="0" borderId="5" xfId="3" applyFont="1" applyFill="1" applyBorder="1" applyAlignment="1">
      <alignment horizontal="justify" vertical="center" wrapText="1"/>
    </xf>
    <xf numFmtId="0" fontId="3" fillId="0" borderId="5" xfId="3" applyFont="1" applyFill="1" applyBorder="1" applyAlignment="1">
      <alignment horizontal="center" vertical="center" wrapText="1"/>
    </xf>
    <xf numFmtId="0" fontId="3" fillId="0" borderId="1" xfId="0" applyFont="1" applyFill="1" applyBorder="1" applyAlignment="1">
      <alignment horizontal="justify" vertical="top"/>
    </xf>
    <xf numFmtId="0" fontId="12" fillId="0" borderId="1" xfId="0" applyFont="1" applyFill="1" applyBorder="1" applyAlignment="1">
      <alignment vertical="top" wrapText="1"/>
    </xf>
    <xf numFmtId="0" fontId="3" fillId="0" borderId="0" xfId="0" applyFont="1" applyFill="1" applyBorder="1" applyAlignment="1">
      <alignment horizontal="justify" vertical="top"/>
    </xf>
    <xf numFmtId="0" fontId="13" fillId="0" borderId="0" xfId="3" applyFont="1" applyFill="1" applyAlignment="1">
      <alignment horizontal="center" vertical="top" wrapText="1"/>
    </xf>
    <xf numFmtId="0" fontId="13" fillId="0" borderId="0" xfId="25" applyFont="1" applyFill="1" applyAlignment="1">
      <alignment horizontal="justify" vertical="top" wrapText="1"/>
    </xf>
    <xf numFmtId="165" fontId="29" fillId="0" borderId="0" xfId="9" applyNumberFormat="1" applyFont="1" applyFill="1" applyBorder="1" applyAlignment="1">
      <alignment horizontal="center" vertical="top"/>
    </xf>
    <xf numFmtId="0" fontId="0" fillId="0" borderId="0" xfId="0" applyFont="1" applyFill="1" applyAlignment="1">
      <alignment horizontal="center" vertical="center"/>
    </xf>
    <xf numFmtId="0" fontId="0" fillId="0" borderId="0" xfId="0" applyFill="1" applyAlignment="1">
      <alignment horizontal="center" vertical="center"/>
    </xf>
    <xf numFmtId="0" fontId="13" fillId="0" borderId="0" xfId="3" applyFont="1" applyFill="1" applyAlignment="1">
      <alignment horizontal="left" vertical="top"/>
    </xf>
    <xf numFmtId="0" fontId="6" fillId="0" borderId="1" xfId="0" applyFont="1" applyFill="1" applyBorder="1" applyAlignment="1" applyProtection="1">
      <alignment horizontal="justify" vertical="top" wrapText="1"/>
    </xf>
    <xf numFmtId="167" fontId="6" fillId="3" borderId="1" xfId="3" applyNumberFormat="1" applyFont="1" applyFill="1" applyBorder="1" applyAlignment="1">
      <alignment horizontal="center" vertical="center"/>
    </xf>
    <xf numFmtId="167" fontId="6" fillId="3" borderId="1" xfId="3" applyNumberFormat="1" applyFont="1" applyFill="1" applyBorder="1" applyAlignment="1">
      <alignment horizontal="center" vertical="center" wrapText="1"/>
    </xf>
    <xf numFmtId="0" fontId="12" fillId="0" borderId="1" xfId="0" applyFont="1" applyFill="1" applyBorder="1" applyAlignment="1">
      <alignment horizontal="justify" vertical="top" wrapText="1"/>
    </xf>
    <xf numFmtId="0" fontId="30" fillId="0" borderId="0" xfId="0" applyFont="1" applyFill="1"/>
    <xf numFmtId="0" fontId="6" fillId="0" borderId="1" xfId="3" applyFont="1" applyFill="1" applyBorder="1" applyAlignment="1">
      <alignment horizontal="center" vertical="center" wrapText="1"/>
    </xf>
    <xf numFmtId="0" fontId="6" fillId="0" borderId="1" xfId="25" applyFont="1" applyFill="1" applyBorder="1" applyAlignment="1">
      <alignment horizontal="center" vertical="center" wrapText="1"/>
    </xf>
    <xf numFmtId="0" fontId="6" fillId="0" borderId="0" xfId="25" applyFont="1" applyFill="1" applyAlignment="1">
      <alignment horizontal="justify" vertical="top" wrapText="1"/>
    </xf>
    <xf numFmtId="49" fontId="3" fillId="0" borderId="1" xfId="0" applyNumberFormat="1" applyFont="1" applyFill="1" applyBorder="1" applyAlignment="1">
      <alignment horizontal="justify" vertical="top"/>
    </xf>
    <xf numFmtId="0" fontId="31" fillId="0" borderId="1" xfId="0" applyFont="1" applyBorder="1" applyAlignment="1">
      <alignment horizontal="justify" vertical="center"/>
    </xf>
    <xf numFmtId="0" fontId="0" fillId="0" borderId="0" xfId="0"/>
    <xf numFmtId="1" fontId="6" fillId="0" borderId="1" xfId="0" applyNumberFormat="1" applyFont="1" applyBorder="1" applyAlignment="1">
      <alignment horizontal="justify" vertical="top"/>
    </xf>
    <xf numFmtId="16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justify" vertical="top"/>
    </xf>
    <xf numFmtId="0" fontId="6" fillId="0" borderId="1" xfId="0" applyFont="1" applyBorder="1"/>
    <xf numFmtId="0" fontId="6" fillId="0" borderId="1" xfId="0" applyFont="1" applyBorder="1" applyAlignment="1">
      <alignment horizontal="center" vertical="center"/>
    </xf>
    <xf numFmtId="0" fontId="6" fillId="0" borderId="0" xfId="0" applyFont="1" applyAlignment="1">
      <alignment horizontal="justify" vertical="top"/>
    </xf>
    <xf numFmtId="0" fontId="6" fillId="0" borderId="5" xfId="2" applyFont="1" applyFill="1" applyBorder="1" applyAlignment="1">
      <alignment horizontal="justify" vertical="top" wrapText="1"/>
    </xf>
    <xf numFmtId="0" fontId="6" fillId="0" borderId="5" xfId="0" applyFont="1" applyBorder="1" applyAlignment="1">
      <alignment horizontal="justify" vertical="top" wrapText="1"/>
    </xf>
    <xf numFmtId="0" fontId="30"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justify" vertical="top"/>
    </xf>
    <xf numFmtId="0" fontId="30" fillId="0" borderId="1" xfId="0" applyFont="1" applyBorder="1" applyAlignment="1">
      <alignment horizontal="center" vertical="center"/>
    </xf>
    <xf numFmtId="49" fontId="6" fillId="0" borderId="1" xfId="0" applyNumberFormat="1" applyFont="1" applyBorder="1" applyAlignment="1">
      <alignment horizontal="justify" vertical="top"/>
    </xf>
    <xf numFmtId="0" fontId="6" fillId="0" borderId="4" xfId="0" applyFont="1" applyBorder="1" applyAlignment="1">
      <alignment horizontal="justify" vertical="top"/>
    </xf>
    <xf numFmtId="0" fontId="6" fillId="0" borderId="0" xfId="0" applyFont="1"/>
    <xf numFmtId="49" fontId="6"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wrapText="1"/>
    </xf>
    <xf numFmtId="3" fontId="30" fillId="0" borderId="1" xfId="0" applyNumberFormat="1" applyFont="1" applyFill="1" applyBorder="1" applyAlignment="1">
      <alignment horizontal="center" vertical="center"/>
    </xf>
    <xf numFmtId="0" fontId="6" fillId="0" borderId="5" xfId="0" applyFont="1" applyBorder="1"/>
    <xf numFmtId="0" fontId="6" fillId="0" borderId="5" xfId="0" applyFont="1" applyFill="1" applyBorder="1" applyAlignment="1">
      <alignment horizontal="justify" vertical="top" wrapText="1"/>
    </xf>
    <xf numFmtId="166"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justify" vertical="top" wrapText="1"/>
    </xf>
    <xf numFmtId="0" fontId="6" fillId="3" borderId="1" xfId="0" applyFont="1" applyFill="1" applyBorder="1" applyAlignment="1">
      <alignment horizontal="justify" vertical="top" wrapText="1"/>
    </xf>
    <xf numFmtId="0" fontId="53" fillId="0" borderId="1" xfId="0" applyFont="1" applyFill="1" applyBorder="1" applyAlignment="1">
      <alignment horizontal="left" vertical="top" wrapText="1"/>
    </xf>
    <xf numFmtId="0" fontId="53" fillId="3" borderId="1" xfId="0" applyFont="1" applyFill="1" applyBorder="1" applyAlignment="1">
      <alignment horizontal="left" vertical="top" wrapText="1"/>
    </xf>
    <xf numFmtId="0" fontId="53" fillId="0" borderId="55" xfId="0" applyFont="1" applyFill="1" applyBorder="1" applyAlignment="1">
      <alignment horizontal="left" vertical="top" wrapText="1"/>
    </xf>
    <xf numFmtId="0" fontId="53" fillId="0" borderId="5" xfId="0" applyFont="1" applyFill="1" applyBorder="1" applyAlignment="1">
      <alignment horizontal="left" vertical="top" wrapText="1"/>
    </xf>
    <xf numFmtId="0" fontId="53" fillId="0" borderId="42" xfId="0" applyFont="1" applyFill="1" applyBorder="1" applyAlignment="1">
      <alignment horizontal="left" vertical="top" wrapText="1"/>
    </xf>
    <xf numFmtId="0" fontId="53" fillId="0" borderId="1" xfId="18" applyFont="1" applyFill="1" applyBorder="1" applyAlignment="1">
      <alignment vertical="top" wrapText="1"/>
    </xf>
    <xf numFmtId="0" fontId="53" fillId="0" borderId="1" xfId="0" applyFont="1" applyBorder="1"/>
    <xf numFmtId="0" fontId="53" fillId="0" borderId="1" xfId="0" applyFont="1" applyBorder="1" applyAlignment="1">
      <alignment horizontal="center" vertical="center"/>
    </xf>
    <xf numFmtId="0" fontId="30" fillId="0" borderId="1" xfId="0" applyFont="1" applyBorder="1"/>
    <xf numFmtId="0" fontId="30" fillId="0" borderId="6" xfId="0" applyFont="1" applyBorder="1"/>
    <xf numFmtId="0" fontId="6" fillId="0" borderId="4" xfId="0" applyFont="1" applyBorder="1"/>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32" fillId="0" borderId="1" xfId="0" applyFont="1" applyBorder="1" applyAlignment="1">
      <alignment vertical="center"/>
    </xf>
    <xf numFmtId="0" fontId="6" fillId="0" borderId="1" xfId="3" applyFont="1" applyBorder="1" applyAlignment="1">
      <alignment horizontal="justify" vertical="top" wrapText="1"/>
    </xf>
    <xf numFmtId="0" fontId="13" fillId="0" borderId="1" xfId="0" applyFont="1" applyFill="1" applyBorder="1"/>
    <xf numFmtId="0" fontId="6" fillId="3" borderId="1" xfId="0" applyFont="1" applyFill="1" applyBorder="1"/>
    <xf numFmtId="49" fontId="13" fillId="3" borderId="1" xfId="3" applyNumberFormat="1" applyFont="1" applyFill="1" applyBorder="1" applyAlignment="1">
      <alignment horizontal="justify" vertical="top" wrapText="1"/>
    </xf>
    <xf numFmtId="0" fontId="13" fillId="3" borderId="1" xfId="3" applyFont="1" applyFill="1" applyBorder="1" applyAlignment="1">
      <alignment horizontal="justify" vertical="top" wrapText="1"/>
    </xf>
    <xf numFmtId="0" fontId="6" fillId="3" borderId="4" xfId="3" applyFont="1" applyFill="1" applyBorder="1" applyAlignment="1">
      <alignment horizontal="justify" vertical="top" wrapText="1"/>
    </xf>
    <xf numFmtId="0" fontId="13" fillId="3" borderId="2" xfId="0" applyFont="1" applyFill="1" applyBorder="1" applyAlignment="1">
      <alignment horizontal="justify" vertical="top"/>
    </xf>
    <xf numFmtId="166" fontId="12" fillId="3" borderId="2" xfId="3" applyNumberFormat="1" applyFont="1" applyFill="1" applyBorder="1" applyAlignment="1">
      <alignment horizontal="center" vertical="center" wrapText="1"/>
    </xf>
    <xf numFmtId="166" fontId="6" fillId="3" borderId="2" xfId="3" applyNumberFormat="1" applyFont="1" applyFill="1" applyBorder="1" applyAlignment="1">
      <alignment horizontal="center" vertical="center" wrapText="1"/>
    </xf>
    <xf numFmtId="0" fontId="13" fillId="3" borderId="1" xfId="0" applyFont="1" applyFill="1" applyBorder="1" applyAlignment="1">
      <alignment vertical="top" wrapText="1"/>
    </xf>
    <xf numFmtId="49" fontId="14" fillId="3" borderId="1" xfId="3" applyNumberFormat="1" applyFont="1" applyFill="1" applyBorder="1" applyAlignment="1">
      <alignment horizontal="justify" vertical="top" wrapText="1"/>
    </xf>
    <xf numFmtId="0" fontId="14" fillId="3" borderId="1" xfId="3" applyFont="1" applyFill="1" applyBorder="1" applyAlignment="1">
      <alignment horizontal="justify" vertical="top" wrapText="1"/>
    </xf>
    <xf numFmtId="166" fontId="13" fillId="3" borderId="1" xfId="3" applyNumberFormat="1" applyFont="1" applyFill="1" applyBorder="1" applyAlignment="1">
      <alignment horizontal="center" vertical="center" wrapText="1"/>
    </xf>
    <xf numFmtId="0" fontId="13" fillId="3" borderId="1" xfId="0" applyFont="1" applyFill="1" applyBorder="1" applyAlignment="1">
      <alignment horizontal="left" vertical="top"/>
    </xf>
    <xf numFmtId="166" fontId="13" fillId="3"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13" fillId="3" borderId="1" xfId="0" applyFont="1" applyFill="1" applyBorder="1" applyAlignment="1">
      <alignment vertical="top"/>
    </xf>
    <xf numFmtId="0" fontId="13" fillId="3" borderId="1" xfId="0" applyFont="1" applyFill="1" applyBorder="1" applyAlignment="1">
      <alignment horizontal="left" vertical="center"/>
    </xf>
    <xf numFmtId="0" fontId="54" fillId="3" borderId="1" xfId="0" applyFont="1" applyFill="1" applyBorder="1" applyAlignment="1">
      <alignment horizontal="left" vertical="center"/>
    </xf>
    <xf numFmtId="0" fontId="6" fillId="3" borderId="0" xfId="3" applyFont="1" applyFill="1" applyBorder="1" applyAlignment="1">
      <alignment horizontal="justify" vertical="top" wrapText="1"/>
    </xf>
    <xf numFmtId="0" fontId="3" fillId="26" borderId="1" xfId="0" applyFont="1" applyFill="1" applyBorder="1" applyAlignment="1" applyProtection="1">
      <alignment horizontal="justify" vertical="top" wrapText="1"/>
    </xf>
    <xf numFmtId="0" fontId="54" fillId="0" borderId="1" xfId="0" applyFont="1" applyBorder="1"/>
    <xf numFmtId="0" fontId="54" fillId="0" borderId="1" xfId="0" applyFont="1" applyBorder="1" applyAlignment="1">
      <alignment wrapText="1"/>
    </xf>
    <xf numFmtId="0" fontId="54" fillId="0" borderId="1" xfId="0" applyFont="1" applyBorder="1" applyAlignment="1">
      <alignment horizontal="left" vertical="center"/>
    </xf>
    <xf numFmtId="0" fontId="55" fillId="0" borderId="0" xfId="0" applyFont="1" applyFill="1" applyBorder="1" applyAlignment="1">
      <alignment vertical="top" wrapText="1"/>
    </xf>
    <xf numFmtId="1" fontId="0" fillId="0" borderId="0" xfId="0" applyNumberFormat="1" applyFill="1" applyBorder="1" applyAlignment="1">
      <alignment horizontal="center" vertical="center"/>
    </xf>
    <xf numFmtId="166" fontId="0" fillId="0" borderId="0" xfId="0" applyNumberFormat="1" applyBorder="1"/>
    <xf numFmtId="0" fontId="0" fillId="0" borderId="0" xfId="0" applyBorder="1"/>
    <xf numFmtId="0" fontId="56" fillId="0" borderId="1" xfId="0" applyFont="1" applyBorder="1" applyAlignment="1">
      <alignment horizontal="left" vertical="top" wrapText="1"/>
    </xf>
    <xf numFmtId="49" fontId="56" fillId="2" borderId="1" xfId="0" applyNumberFormat="1" applyFont="1" applyFill="1" applyBorder="1" applyAlignment="1">
      <alignment horizontal="left" vertical="top" wrapText="1"/>
    </xf>
    <xf numFmtId="49" fontId="56" fillId="0" borderId="1" xfId="0" applyNumberFormat="1" applyFont="1" applyFill="1" applyBorder="1" applyAlignment="1">
      <alignment horizontal="left" vertical="top" wrapText="1"/>
    </xf>
    <xf numFmtId="0" fontId="57" fillId="0" borderId="2" xfId="0" applyFont="1" applyFill="1" applyBorder="1" applyAlignment="1">
      <alignment horizontal="justify" vertical="top" wrapText="1"/>
    </xf>
    <xf numFmtId="0" fontId="58" fillId="0" borderId="2" xfId="0" applyFont="1" applyBorder="1"/>
    <xf numFmtId="0" fontId="3" fillId="3" borderId="1" xfId="0" applyFont="1" applyFill="1" applyBorder="1" applyAlignment="1" applyProtection="1">
      <alignment horizontal="justify" vertical="top" wrapText="1"/>
    </xf>
    <xf numFmtId="0" fontId="3" fillId="3" borderId="1" xfId="0" applyFont="1" applyFill="1" applyBorder="1" applyAlignment="1" applyProtection="1">
      <alignment horizontal="center" vertical="center" wrapText="1"/>
    </xf>
    <xf numFmtId="166" fontId="6" fillId="3" borderId="1" xfId="0" applyNumberFormat="1" applyFont="1" applyFill="1" applyBorder="1" applyAlignment="1" applyProtection="1">
      <alignment horizontal="center" vertical="center" wrapText="1"/>
    </xf>
    <xf numFmtId="0" fontId="3" fillId="3" borderId="1" xfId="0" applyFont="1" applyFill="1" applyBorder="1" applyAlignment="1">
      <alignment horizontal="justify" vertical="top"/>
    </xf>
    <xf numFmtId="49" fontId="12" fillId="3" borderId="1" xfId="0" applyNumberFormat="1" applyFont="1" applyFill="1" applyBorder="1" applyAlignment="1">
      <alignment horizontal="justify" vertical="top"/>
    </xf>
    <xf numFmtId="0" fontId="12" fillId="3" borderId="1" xfId="0" applyFont="1" applyFill="1" applyBorder="1" applyAlignment="1">
      <alignment horizontal="justify" vertical="top" wrapText="1"/>
    </xf>
    <xf numFmtId="0" fontId="6" fillId="3" borderId="1" xfId="5" applyFont="1" applyFill="1" applyBorder="1" applyAlignment="1">
      <alignment horizontal="justify" vertical="top" wrapText="1"/>
    </xf>
    <xf numFmtId="0" fontId="19" fillId="3"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6" fillId="3" borderId="1" xfId="0" applyNumberFormat="1" applyFont="1" applyFill="1" applyBorder="1" applyAlignment="1">
      <alignment horizontal="justify" vertical="top"/>
    </xf>
    <xf numFmtId="0" fontId="6" fillId="3" borderId="5"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0" fontId="13" fillId="3" borderId="1" xfId="2" applyFont="1" applyFill="1" applyBorder="1" applyAlignment="1">
      <alignment horizontal="justify" vertical="top" wrapText="1"/>
    </xf>
    <xf numFmtId="49" fontId="6" fillId="0" borderId="5" xfId="0" applyNumberFormat="1" applyFont="1" applyBorder="1" applyAlignment="1">
      <alignment horizontal="justify" vertical="top"/>
    </xf>
    <xf numFmtId="0" fontId="6" fillId="0" borderId="22" xfId="0" applyFont="1" applyBorder="1" applyAlignment="1">
      <alignment horizontal="justify" vertical="top"/>
    </xf>
    <xf numFmtId="49" fontId="13" fillId="3"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top" wrapText="1"/>
    </xf>
    <xf numFmtId="16" fontId="3" fillId="3" borderId="1" xfId="0" applyNumberFormat="1" applyFont="1" applyFill="1" applyBorder="1" applyAlignment="1">
      <alignment horizontal="left" vertical="top" wrapText="1"/>
    </xf>
    <xf numFmtId="0" fontId="0" fillId="3" borderId="1" xfId="0" applyFill="1" applyBorder="1"/>
    <xf numFmtId="0" fontId="13" fillId="3" borderId="1" xfId="0" applyFont="1" applyFill="1" applyBorder="1"/>
    <xf numFmtId="0" fontId="3" fillId="3" borderId="1" xfId="0" applyFont="1" applyFill="1" applyBorder="1" applyAlignment="1" applyProtection="1">
      <alignment horizontal="left" vertical="top" wrapText="1"/>
    </xf>
    <xf numFmtId="49" fontId="13" fillId="3" borderId="1" xfId="0" applyNumberFormat="1" applyFont="1" applyFill="1" applyBorder="1" applyAlignment="1">
      <alignment horizontal="justify" vertical="top"/>
    </xf>
    <xf numFmtId="49" fontId="6" fillId="3" borderId="1" xfId="2" applyNumberFormat="1" applyFont="1" applyFill="1" applyBorder="1" applyAlignment="1">
      <alignment horizontal="justify" vertical="top" wrapText="1"/>
    </xf>
    <xf numFmtId="0" fontId="6" fillId="3" borderId="1" xfId="2" applyFont="1" applyFill="1" applyBorder="1" applyAlignment="1">
      <alignment horizontal="justify" vertical="top" wrapText="1"/>
    </xf>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justify" vertical="top"/>
    </xf>
    <xf numFmtId="166" fontId="6" fillId="3" borderId="1" xfId="0" applyNumberFormat="1" applyFont="1" applyFill="1" applyBorder="1" applyAlignment="1">
      <alignment horizontal="center" vertical="center"/>
    </xf>
    <xf numFmtId="0" fontId="6" fillId="3" borderId="5" xfId="0" applyFont="1" applyFill="1" applyBorder="1" applyAlignment="1">
      <alignment horizontal="justify" vertical="top"/>
    </xf>
    <xf numFmtId="0" fontId="6" fillId="3" borderId="5" xfId="0" applyFont="1" applyFill="1" applyBorder="1" applyAlignment="1">
      <alignment wrapText="1"/>
    </xf>
    <xf numFmtId="0" fontId="6" fillId="3" borderId="1" xfId="0" applyFont="1" applyFill="1" applyBorder="1" applyAlignment="1">
      <alignment wrapText="1"/>
    </xf>
    <xf numFmtId="0" fontId="6" fillId="3" borderId="0" xfId="0" applyFont="1" applyFill="1" applyAlignment="1">
      <alignment horizontal="justify" vertical="top"/>
    </xf>
    <xf numFmtId="0" fontId="6" fillId="3" borderId="4" xfId="0" applyFont="1" applyFill="1" applyBorder="1" applyAlignment="1">
      <alignment horizontal="justify" vertical="top"/>
    </xf>
    <xf numFmtId="0" fontId="6" fillId="3" borderId="2" xfId="5" applyFont="1" applyFill="1" applyBorder="1" applyAlignment="1">
      <alignment horizontal="justify" vertical="top" wrapText="1"/>
    </xf>
    <xf numFmtId="49" fontId="6" fillId="3" borderId="1" xfId="5" applyNumberFormat="1" applyFont="1" applyFill="1" applyBorder="1" applyAlignment="1">
      <alignment horizontal="justify" vertical="top" wrapText="1"/>
    </xf>
    <xf numFmtId="0" fontId="9" fillId="0" borderId="0" xfId="3" applyFont="1" applyBorder="1" applyAlignment="1">
      <alignment horizontal="center" vertical="center" wrapText="1"/>
    </xf>
    <xf numFmtId="0" fontId="12" fillId="2" borderId="1" xfId="0" applyFont="1" applyFill="1" applyBorder="1" applyAlignment="1">
      <alignment horizontal="justify" vertical="top" wrapText="1"/>
    </xf>
    <xf numFmtId="0" fontId="6" fillId="0" borderId="1" xfId="3" applyFont="1" applyBorder="1" applyAlignment="1">
      <alignment horizontal="justify" vertical="top" wrapText="1"/>
    </xf>
    <xf numFmtId="166" fontId="0" fillId="0" borderId="0" xfId="0" applyNumberFormat="1"/>
    <xf numFmtId="43" fontId="0" fillId="0" borderId="0" xfId="147" applyFont="1"/>
    <xf numFmtId="0" fontId="6" fillId="3" borderId="12" xfId="0" applyFont="1" applyFill="1" applyBorder="1" applyAlignment="1">
      <alignment horizontal="justify" vertical="top" wrapText="1"/>
    </xf>
    <xf numFmtId="0" fontId="6" fillId="3" borderId="0" xfId="0" applyFont="1" applyFill="1" applyBorder="1" applyAlignment="1">
      <alignment horizontal="justify" vertical="top" wrapText="1"/>
    </xf>
    <xf numFmtId="43" fontId="6" fillId="3" borderId="12" xfId="147" applyFont="1" applyFill="1" applyBorder="1" applyAlignment="1">
      <alignment horizontal="center" vertical="center" wrapText="1"/>
    </xf>
    <xf numFmtId="0" fontId="6" fillId="3" borderId="0" xfId="0" applyFont="1" applyFill="1" applyBorder="1" applyAlignment="1">
      <alignment horizontal="center" vertical="center" wrapText="1"/>
    </xf>
    <xf numFmtId="0" fontId="12" fillId="0"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31" fillId="0" borderId="56" xfId="0" applyNumberFormat="1" applyFont="1" applyBorder="1" applyAlignment="1">
      <alignment horizontal="center" vertical="center" wrapText="1" shrinkToFit="1"/>
    </xf>
    <xf numFmtId="0" fontId="31" fillId="0" borderId="56" xfId="3" applyFont="1" applyFill="1" applyBorder="1" applyAlignment="1">
      <alignment horizontal="center" vertical="center" wrapText="1" shrinkToFit="1"/>
    </xf>
    <xf numFmtId="0" fontId="0" fillId="0" borderId="0" xfId="0" applyAlignment="1">
      <alignment horizontal="fill" wrapText="1" shrinkToFit="1"/>
    </xf>
    <xf numFmtId="2" fontId="0" fillId="0" borderId="0" xfId="0" applyNumberFormat="1" applyAlignment="1">
      <alignment horizontal="fill" wrapText="1" shrinkToFit="1"/>
    </xf>
    <xf numFmtId="0" fontId="60" fillId="3" borderId="56" xfId="0" applyFont="1" applyFill="1" applyBorder="1" applyAlignment="1">
      <alignment horizontal="center" vertical="center"/>
    </xf>
    <xf numFmtId="49" fontId="60" fillId="3" borderId="56" xfId="0" applyNumberFormat="1" applyFont="1" applyFill="1" applyBorder="1" applyAlignment="1">
      <alignment horizontal="center" vertical="center"/>
    </xf>
    <xf numFmtId="0" fontId="61" fillId="3" borderId="56" xfId="0" applyFont="1" applyFill="1" applyBorder="1" applyAlignment="1">
      <alignment horizontal="justify" vertical="top" wrapText="1"/>
    </xf>
    <xf numFmtId="0" fontId="60" fillId="3" borderId="56" xfId="0" applyFont="1" applyFill="1" applyBorder="1" applyAlignment="1">
      <alignment horizontal="justify" vertical="top"/>
    </xf>
    <xf numFmtId="0" fontId="62" fillId="3" borderId="56" xfId="0" applyFont="1" applyFill="1" applyBorder="1"/>
    <xf numFmtId="166" fontId="60" fillId="3" borderId="56" xfId="0" applyNumberFormat="1" applyFont="1" applyFill="1" applyBorder="1" applyAlignment="1">
      <alignment horizontal="center" vertical="center"/>
    </xf>
    <xf numFmtId="0" fontId="0" fillId="3" borderId="56" xfId="0" applyFill="1" applyBorder="1"/>
    <xf numFmtId="49" fontId="31" fillId="3" borderId="57" xfId="0" applyNumberFormat="1" applyFont="1" applyFill="1" applyBorder="1" applyAlignment="1">
      <alignment horizontal="center" vertical="center"/>
    </xf>
    <xf numFmtId="49" fontId="31" fillId="3" borderId="57" xfId="0" applyNumberFormat="1" applyFont="1" applyFill="1" applyBorder="1" applyAlignment="1">
      <alignment horizontal="center" vertical="center" wrapText="1"/>
    </xf>
    <xf numFmtId="0" fontId="31" fillId="3" borderId="57" xfId="0" applyFont="1" applyFill="1" applyBorder="1" applyAlignment="1" applyProtection="1">
      <alignment horizontal="justify" vertical="top" wrapText="1"/>
    </xf>
    <xf numFmtId="0" fontId="31" fillId="3" borderId="57" xfId="0" applyFont="1" applyFill="1" applyBorder="1" applyAlignment="1" applyProtection="1">
      <alignment horizontal="center" vertical="center" wrapText="1"/>
    </xf>
    <xf numFmtId="166" fontId="31" fillId="27" borderId="57" xfId="0" applyNumberFormat="1" applyFont="1" applyFill="1" applyBorder="1" applyAlignment="1" applyProtection="1">
      <alignment horizontal="center" vertical="center" wrapText="1"/>
    </xf>
    <xf numFmtId="0" fontId="31" fillId="3" borderId="57" xfId="0" applyFont="1" applyFill="1" applyBorder="1"/>
    <xf numFmtId="0" fontId="31" fillId="3" borderId="57" xfId="0" applyFont="1" applyFill="1" applyBorder="1" applyAlignment="1">
      <alignment horizontal="center" vertical="center" wrapText="1"/>
    </xf>
    <xf numFmtId="49" fontId="31" fillId="3" borderId="56" xfId="0" applyNumberFormat="1" applyFont="1" applyFill="1" applyBorder="1" applyAlignment="1">
      <alignment horizontal="center" vertical="center"/>
    </xf>
    <xf numFmtId="49" fontId="31" fillId="3" borderId="56" xfId="0" applyNumberFormat="1" applyFont="1" applyFill="1" applyBorder="1" applyAlignment="1">
      <alignment horizontal="center" vertical="center" wrapText="1"/>
    </xf>
    <xf numFmtId="0" fontId="31" fillId="3" borderId="56" xfId="0" applyFont="1" applyFill="1" applyBorder="1" applyAlignment="1" applyProtection="1">
      <alignment horizontal="justify" vertical="top" wrapText="1"/>
    </xf>
    <xf numFmtId="0" fontId="31" fillId="3" borderId="56" xfId="0" applyFont="1" applyFill="1" applyBorder="1" applyAlignment="1" applyProtection="1">
      <alignment horizontal="center" vertical="center" wrapText="1"/>
    </xf>
    <xf numFmtId="166" fontId="31" fillId="27" borderId="56" xfId="0" applyNumberFormat="1" applyFont="1" applyFill="1" applyBorder="1" applyAlignment="1" applyProtection="1">
      <alignment horizontal="center" vertical="center" wrapText="1"/>
    </xf>
    <xf numFmtId="0" fontId="31" fillId="3" borderId="56" xfId="0" applyFont="1" applyFill="1" applyBorder="1"/>
    <xf numFmtId="0" fontId="31" fillId="3" borderId="56" xfId="0" applyFont="1" applyFill="1" applyBorder="1" applyAlignment="1">
      <alignment horizontal="center" vertical="center" wrapText="1"/>
    </xf>
    <xf numFmtId="0" fontId="31" fillId="3" borderId="56" xfId="0" applyFont="1" applyFill="1" applyBorder="1" applyAlignment="1">
      <alignment horizontal="center" vertical="center"/>
    </xf>
    <xf numFmtId="0" fontId="31" fillId="3" borderId="56" xfId="0" applyFont="1" applyFill="1" applyBorder="1" applyAlignment="1">
      <alignment horizontal="left" vertical="center" wrapText="1" shrinkToFit="1"/>
    </xf>
    <xf numFmtId="0" fontId="31" fillId="27" borderId="58" xfId="3" applyFont="1" applyFill="1" applyBorder="1" applyAlignment="1">
      <alignment horizontal="justify" vertical="top" wrapText="1"/>
    </xf>
    <xf numFmtId="166" fontId="31" fillId="3" borderId="56" xfId="0" applyNumberFormat="1" applyFont="1" applyFill="1" applyBorder="1" applyAlignment="1">
      <alignment horizontal="center" vertical="top" wrapText="1" shrinkToFit="1"/>
    </xf>
    <xf numFmtId="0" fontId="31" fillId="3" borderId="56" xfId="0" applyFont="1" applyFill="1" applyBorder="1" applyAlignment="1">
      <alignment horizontal="fill" vertical="top" wrapText="1" shrinkToFit="1"/>
    </xf>
    <xf numFmtId="0" fontId="31" fillId="3" borderId="56" xfId="0" applyFont="1" applyFill="1" applyBorder="1" applyAlignment="1">
      <alignment horizontal="center" vertical="center" wrapText="1" shrinkToFit="1"/>
    </xf>
    <xf numFmtId="0" fontId="31" fillId="3" borderId="56" xfId="0" applyFont="1" applyFill="1" applyBorder="1" applyAlignment="1">
      <alignment horizontal="center" vertical="top" wrapText="1" shrinkToFit="1"/>
    </xf>
    <xf numFmtId="0" fontId="31" fillId="27" borderId="59" xfId="0" applyFont="1" applyFill="1" applyBorder="1" applyAlignment="1">
      <alignment horizontal="center" vertical="center"/>
    </xf>
    <xf numFmtId="49" fontId="31" fillId="27" borderId="56" xfId="3" applyNumberFormat="1" applyFont="1" applyFill="1" applyBorder="1" applyAlignment="1">
      <alignment horizontal="center" vertical="center" wrapText="1"/>
    </xf>
    <xf numFmtId="0" fontId="31" fillId="27" borderId="56" xfId="3" applyFont="1" applyFill="1" applyBorder="1" applyAlignment="1">
      <alignment horizontal="justify" vertical="top" wrapText="1"/>
    </xf>
    <xf numFmtId="166" fontId="31" fillId="27" borderId="59" xfId="3" applyNumberFormat="1" applyFont="1" applyFill="1" applyBorder="1" applyAlignment="1">
      <alignment horizontal="center" vertical="center" wrapText="1"/>
    </xf>
    <xf numFmtId="0" fontId="31" fillId="27" borderId="56" xfId="0" applyFont="1" applyFill="1" applyBorder="1" applyAlignment="1">
      <alignment horizontal="justify" vertical="top"/>
    </xf>
    <xf numFmtId="0" fontId="31" fillId="27" borderId="60" xfId="0" applyFont="1" applyFill="1" applyBorder="1" applyAlignment="1">
      <alignment horizontal="center" vertical="center"/>
    </xf>
    <xf numFmtId="49" fontId="31" fillId="27" borderId="61" xfId="3" applyNumberFormat="1" applyFont="1" applyFill="1" applyBorder="1" applyAlignment="1">
      <alignment horizontal="center" vertical="center" wrapText="1"/>
    </xf>
    <xf numFmtId="0" fontId="31" fillId="27" borderId="61" xfId="3" applyFont="1" applyFill="1" applyBorder="1" applyAlignment="1">
      <alignment horizontal="justify" vertical="top" wrapText="1"/>
    </xf>
    <xf numFmtId="0" fontId="31" fillId="27" borderId="62" xfId="3" applyFont="1" applyFill="1" applyBorder="1" applyAlignment="1">
      <alignment horizontal="justify" vertical="top" wrapText="1"/>
    </xf>
    <xf numFmtId="166" fontId="31" fillId="27" borderId="60" xfId="3" applyNumberFormat="1" applyFont="1" applyFill="1" applyBorder="1" applyAlignment="1">
      <alignment horizontal="center" vertical="center" wrapText="1"/>
    </xf>
    <xf numFmtId="0" fontId="31" fillId="27" borderId="61" xfId="0" applyFont="1" applyFill="1" applyBorder="1" applyAlignment="1">
      <alignment vertical="top" wrapText="1"/>
    </xf>
    <xf numFmtId="0" fontId="31" fillId="27" borderId="56" xfId="0" applyFont="1" applyFill="1" applyBorder="1" applyAlignment="1">
      <alignment horizontal="center" vertical="center"/>
    </xf>
    <xf numFmtId="0" fontId="63" fillId="27" borderId="56" xfId="3" applyFont="1" applyFill="1" applyBorder="1" applyAlignment="1">
      <alignment horizontal="justify" vertical="top" wrapText="1"/>
    </xf>
    <xf numFmtId="166" fontId="61" fillId="27" borderId="56" xfId="3" applyNumberFormat="1" applyFont="1" applyFill="1" applyBorder="1" applyAlignment="1">
      <alignment horizontal="center" vertical="center" wrapText="1"/>
    </xf>
    <xf numFmtId="0" fontId="31" fillId="27" borderId="56" xfId="0" applyFont="1" applyFill="1" applyBorder="1" applyAlignment="1">
      <alignment vertical="top" wrapText="1"/>
    </xf>
    <xf numFmtId="0" fontId="0" fillId="3" borderId="0" xfId="0" applyFill="1" applyAlignment="1">
      <alignment horizontal="center" vertical="center" wrapText="1" shrinkToFit="1"/>
    </xf>
    <xf numFmtId="0" fontId="0" fillId="3" borderId="0" xfId="0" applyFill="1" applyAlignment="1">
      <alignment horizontal="fill" wrapText="1" shrinkToFit="1"/>
    </xf>
    <xf numFmtId="166" fontId="31" fillId="3" borderId="56" xfId="0" applyNumberFormat="1" applyFont="1" applyFill="1" applyBorder="1" applyAlignment="1" applyProtection="1">
      <alignment horizontal="center" vertical="center" wrapText="1"/>
    </xf>
    <xf numFmtId="0" fontId="31" fillId="27" borderId="56" xfId="0" applyFont="1" applyFill="1" applyBorder="1" applyAlignment="1" applyProtection="1">
      <alignment horizontal="center" vertical="center" wrapText="1"/>
    </xf>
    <xf numFmtId="0" fontId="60" fillId="0" borderId="56" xfId="0" applyFont="1" applyBorder="1" applyAlignment="1">
      <alignment horizontal="justify" vertical="top"/>
    </xf>
    <xf numFmtId="0" fontId="62" fillId="0" borderId="56" xfId="0" applyFont="1" applyBorder="1"/>
    <xf numFmtId="166" fontId="60" fillId="0" borderId="56" xfId="0" applyNumberFormat="1" applyFont="1" applyFill="1" applyBorder="1" applyAlignment="1">
      <alignment horizontal="center" vertical="center"/>
    </xf>
    <xf numFmtId="0" fontId="0" fillId="0" borderId="56" xfId="0" applyBorder="1"/>
    <xf numFmtId="0" fontId="31" fillId="0" borderId="56" xfId="0" applyFont="1" applyFill="1" applyBorder="1" applyAlignment="1" applyProtection="1">
      <alignment horizontal="justify" vertical="top" wrapText="1"/>
    </xf>
    <xf numFmtId="0" fontId="31" fillId="0" borderId="57" xfId="0" applyFont="1" applyFill="1" applyBorder="1" applyAlignment="1" applyProtection="1">
      <alignment horizontal="center" vertical="center" wrapText="1"/>
    </xf>
    <xf numFmtId="166" fontId="31" fillId="28" borderId="57" xfId="0" applyNumberFormat="1" applyFont="1" applyFill="1" applyBorder="1" applyAlignment="1" applyProtection="1">
      <alignment horizontal="center" vertical="center" wrapText="1"/>
    </xf>
    <xf numFmtId="0" fontId="31" fillId="0" borderId="57" xfId="0" applyFont="1" applyBorder="1"/>
    <xf numFmtId="0" fontId="31" fillId="0" borderId="57" xfId="0" applyFont="1" applyBorder="1" applyAlignment="1">
      <alignment vertical="center" wrapText="1"/>
    </xf>
    <xf numFmtId="0" fontId="31" fillId="0" borderId="56" xfId="0" applyFont="1" applyFill="1" applyBorder="1" applyAlignment="1" applyProtection="1">
      <alignment horizontal="center" vertical="center" wrapText="1"/>
    </xf>
    <xf numFmtId="0" fontId="31" fillId="0" borderId="56" xfId="0" applyFont="1" applyBorder="1"/>
    <xf numFmtId="0" fontId="31" fillId="0" borderId="56" xfId="0" applyFont="1" applyBorder="1" applyAlignment="1">
      <alignment horizontal="center" vertical="center"/>
    </xf>
    <xf numFmtId="0" fontId="31" fillId="0" borderId="56" xfId="0" applyFont="1" applyBorder="1" applyAlignment="1">
      <alignment horizontal="fill" vertical="top" wrapText="1" shrinkToFit="1"/>
    </xf>
    <xf numFmtId="166" fontId="31" fillId="0" borderId="56" xfId="0" applyNumberFormat="1" applyFont="1" applyFill="1" applyBorder="1" applyAlignment="1">
      <alignment horizontal="center" vertical="top" wrapText="1" shrinkToFit="1"/>
    </xf>
    <xf numFmtId="0" fontId="31" fillId="0" borderId="56" xfId="0" applyFont="1" applyBorder="1" applyAlignment="1">
      <alignment horizontal="center" vertical="top" wrapText="1" shrinkToFit="1"/>
    </xf>
    <xf numFmtId="0" fontId="31" fillId="28" borderId="59" xfId="0" applyFont="1" applyFill="1" applyBorder="1" applyAlignment="1">
      <alignment horizontal="center" vertical="center"/>
    </xf>
    <xf numFmtId="49" fontId="31" fillId="28" borderId="56" xfId="3" applyNumberFormat="1" applyFont="1" applyFill="1" applyBorder="1" applyAlignment="1">
      <alignment horizontal="center" vertical="center" wrapText="1"/>
    </xf>
    <xf numFmtId="0" fontId="31" fillId="28" borderId="56" xfId="3" applyFont="1" applyFill="1" applyBorder="1" applyAlignment="1">
      <alignment horizontal="justify" vertical="top" wrapText="1"/>
    </xf>
    <xf numFmtId="0" fontId="31" fillId="28" borderId="58" xfId="3" applyFont="1" applyFill="1" applyBorder="1" applyAlignment="1">
      <alignment horizontal="justify" vertical="top" wrapText="1"/>
    </xf>
    <xf numFmtId="166" fontId="31" fillId="28" borderId="59" xfId="3" applyNumberFormat="1" applyFont="1" applyFill="1" applyBorder="1" applyAlignment="1">
      <alignment horizontal="center" vertical="center" wrapText="1"/>
    </xf>
    <xf numFmtId="0" fontId="31" fillId="28" borderId="56" xfId="0" applyFont="1" applyFill="1" applyBorder="1" applyAlignment="1">
      <alignment horizontal="justify" vertical="top"/>
    </xf>
    <xf numFmtId="0" fontId="31" fillId="28" borderId="56" xfId="0" applyFont="1" applyFill="1" applyBorder="1" applyAlignment="1">
      <alignment vertical="top" wrapText="1"/>
    </xf>
    <xf numFmtId="0" fontId="31" fillId="3" borderId="56" xfId="3" applyFont="1" applyFill="1" applyBorder="1" applyAlignment="1">
      <alignment horizontal="fill" vertical="top" wrapText="1" shrinkToFit="1"/>
    </xf>
    <xf numFmtId="167" fontId="31" fillId="29" borderId="56" xfId="3" applyNumberFormat="1" applyFont="1" applyFill="1" applyBorder="1" applyAlignment="1">
      <alignment horizontal="center" vertical="top" wrapText="1" shrinkToFit="1"/>
    </xf>
    <xf numFmtId="0" fontId="31" fillId="0" borderId="61" xfId="0" applyFont="1" applyBorder="1" applyAlignment="1">
      <alignment horizontal="center" vertical="center"/>
    </xf>
    <xf numFmtId="49" fontId="31" fillId="0" borderId="61" xfId="3" applyNumberFormat="1" applyFont="1" applyFill="1" applyBorder="1" applyAlignment="1">
      <alignment horizontal="center" vertical="center" wrapText="1"/>
    </xf>
    <xf numFmtId="0" fontId="31" fillId="0" borderId="61" xfId="3" applyFont="1" applyFill="1" applyBorder="1" applyAlignment="1">
      <alignment horizontal="justify" vertical="top" wrapText="1"/>
    </xf>
    <xf numFmtId="166" fontId="31" fillId="0" borderId="61" xfId="3" applyNumberFormat="1" applyFont="1" applyFill="1" applyBorder="1" applyAlignment="1">
      <alignment horizontal="center" vertical="top" wrapText="1"/>
    </xf>
    <xf numFmtId="0" fontId="31" fillId="0" borderId="61" xfId="0" applyFont="1" applyBorder="1" applyAlignment="1">
      <alignment horizontal="justify" vertical="top"/>
    </xf>
    <xf numFmtId="0" fontId="31" fillId="0" borderId="56" xfId="0" applyFont="1" applyBorder="1" applyAlignment="1">
      <alignment horizontal="justify" vertical="top"/>
    </xf>
    <xf numFmtId="49" fontId="31" fillId="0" borderId="56" xfId="3" applyNumberFormat="1" applyFont="1" applyFill="1" applyBorder="1" applyAlignment="1">
      <alignment horizontal="justify" vertical="top" wrapText="1"/>
    </xf>
    <xf numFmtId="0" fontId="31" fillId="0" borderId="56" xfId="3" applyFont="1" applyFill="1" applyBorder="1" applyAlignment="1">
      <alignment horizontal="justify" vertical="top" wrapText="1"/>
    </xf>
    <xf numFmtId="166" fontId="61" fillId="0" borderId="56" xfId="3" applyNumberFormat="1" applyFont="1" applyFill="1" applyBorder="1" applyAlignment="1">
      <alignment horizontal="center" vertical="top" wrapText="1"/>
    </xf>
    <xf numFmtId="49" fontId="60" fillId="3" borderId="59" xfId="0" applyNumberFormat="1" applyFont="1" applyFill="1" applyBorder="1" applyAlignment="1">
      <alignment horizontal="center" vertical="center"/>
    </xf>
    <xf numFmtId="0" fontId="61" fillId="0" borderId="56" xfId="0" applyFont="1" applyBorder="1" applyAlignment="1">
      <alignment horizontal="justify" vertical="top" wrapText="1"/>
    </xf>
    <xf numFmtId="49" fontId="31" fillId="0" borderId="56" xfId="0" applyNumberFormat="1" applyFont="1" applyBorder="1" applyAlignment="1">
      <alignment horizontal="center" vertical="center"/>
    </xf>
    <xf numFmtId="49" fontId="31" fillId="0" borderId="59" xfId="0" applyNumberFormat="1" applyFont="1" applyFill="1" applyBorder="1" applyAlignment="1">
      <alignment horizontal="center" vertical="center" wrapText="1"/>
    </xf>
    <xf numFmtId="166" fontId="31" fillId="0" borderId="56" xfId="0" applyNumberFormat="1" applyFont="1" applyFill="1" applyBorder="1" applyAlignment="1" applyProtection="1">
      <alignment horizontal="center" vertical="center" wrapText="1"/>
    </xf>
    <xf numFmtId="0" fontId="31" fillId="0" borderId="56" xfId="0" applyFont="1" applyBorder="1" applyAlignment="1">
      <alignment horizontal="center" vertical="center" wrapText="1"/>
    </xf>
    <xf numFmtId="0" fontId="31" fillId="28" borderId="56" xfId="0" applyFont="1" applyFill="1" applyBorder="1" applyAlignment="1" applyProtection="1">
      <alignment horizontal="center" vertical="center" wrapText="1"/>
    </xf>
    <xf numFmtId="0" fontId="31" fillId="0" borderId="57" xfId="0" applyFont="1" applyBorder="1" applyAlignment="1">
      <alignment horizontal="fill" vertical="top" wrapText="1" shrinkToFit="1"/>
    </xf>
    <xf numFmtId="166" fontId="31" fillId="0" borderId="57" xfId="0" applyNumberFormat="1" applyFont="1" applyFill="1" applyBorder="1" applyAlignment="1">
      <alignment horizontal="center" vertical="top" wrapText="1" shrinkToFit="1"/>
    </xf>
    <xf numFmtId="0" fontId="31" fillId="0" borderId="57" xfId="0" applyFont="1" applyBorder="1" applyAlignment="1">
      <alignment horizontal="center" vertical="center" wrapText="1" shrinkToFit="1"/>
    </xf>
    <xf numFmtId="49" fontId="31" fillId="3" borderId="56" xfId="0" applyNumberFormat="1" applyFont="1" applyFill="1" applyBorder="1" applyAlignment="1">
      <alignment horizontal="left" vertical="top" wrapText="1"/>
    </xf>
    <xf numFmtId="0" fontId="31" fillId="0" borderId="56" xfId="3" applyFont="1" applyFill="1" applyBorder="1" applyAlignment="1">
      <alignment horizontal="fill" vertical="top" wrapText="1" shrinkToFit="1"/>
    </xf>
    <xf numFmtId="0" fontId="31" fillId="0" borderId="57" xfId="0" applyFont="1" applyFill="1" applyBorder="1" applyAlignment="1">
      <alignment horizontal="justify" vertical="top"/>
    </xf>
    <xf numFmtId="49" fontId="31" fillId="0" borderId="57" xfId="2" applyNumberFormat="1" applyFont="1" applyFill="1" applyBorder="1" applyAlignment="1">
      <alignment horizontal="justify" vertical="top" wrapText="1"/>
    </xf>
    <xf numFmtId="0" fontId="64" fillId="0" borderId="57" xfId="0" applyFont="1" applyBorder="1" applyAlignment="1">
      <alignment wrapText="1"/>
    </xf>
    <xf numFmtId="166" fontId="65" fillId="0" borderId="57" xfId="0" applyNumberFormat="1" applyFont="1" applyFill="1" applyBorder="1" applyAlignment="1" applyProtection="1">
      <alignment horizontal="center" vertical="center" wrapText="1"/>
    </xf>
    <xf numFmtId="0" fontId="0" fillId="0" borderId="56" xfId="0" applyFill="1" applyBorder="1" applyAlignment="1" applyProtection="1">
      <alignment horizontal="left" vertical="top" wrapText="1"/>
      <protection locked="0"/>
    </xf>
    <xf numFmtId="0" fontId="64" fillId="0" borderId="57" xfId="0" applyFont="1" applyBorder="1" applyAlignment="1">
      <alignment horizontal="center" vertical="center" wrapText="1"/>
    </xf>
    <xf numFmtId="0" fontId="60" fillId="3" borderId="61" xfId="0" applyFont="1" applyFill="1" applyBorder="1" applyAlignment="1">
      <alignment horizontal="center" vertical="center"/>
    </xf>
    <xf numFmtId="49" fontId="60" fillId="3" borderId="62" xfId="0" applyNumberFormat="1" applyFont="1" applyFill="1" applyBorder="1" applyAlignment="1">
      <alignment horizontal="center" vertical="center"/>
    </xf>
    <xf numFmtId="0" fontId="61" fillId="0" borderId="60" xfId="0" applyFont="1" applyBorder="1" applyAlignment="1">
      <alignment horizontal="justify" vertical="top" wrapText="1"/>
    </xf>
    <xf numFmtId="0" fontId="60" fillId="0" borderId="61" xfId="0" applyFont="1" applyBorder="1" applyAlignment="1">
      <alignment horizontal="justify" vertical="top"/>
    </xf>
    <xf numFmtId="0" fontId="62" fillId="0" borderId="61" xfId="0" applyFont="1" applyBorder="1"/>
    <xf numFmtId="166" fontId="60" fillId="0" borderId="61" xfId="0" applyNumberFormat="1" applyFont="1" applyFill="1" applyBorder="1" applyAlignment="1">
      <alignment horizontal="center" vertical="center"/>
    </xf>
    <xf numFmtId="0" fontId="0" fillId="0" borderId="61" xfId="0" applyBorder="1"/>
    <xf numFmtId="49" fontId="31" fillId="0" borderId="57" xfId="0" applyNumberFormat="1" applyFont="1" applyFill="1" applyBorder="1" applyAlignment="1">
      <alignment horizontal="center" vertical="center"/>
    </xf>
    <xf numFmtId="49" fontId="31" fillId="0" borderId="57" xfId="0" applyNumberFormat="1" applyFont="1" applyFill="1" applyBorder="1" applyAlignment="1">
      <alignment horizontal="center" vertical="center" wrapText="1"/>
    </xf>
    <xf numFmtId="0" fontId="31" fillId="0" borderId="57" xfId="0" applyFont="1" applyFill="1" applyBorder="1" applyAlignment="1" applyProtection="1">
      <alignment horizontal="justify" vertical="top" wrapText="1"/>
    </xf>
    <xf numFmtId="49"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0" fontId="31" fillId="0" borderId="1" xfId="0" applyFont="1" applyFill="1" applyBorder="1" applyAlignment="1" applyProtection="1">
      <alignment horizontal="justify" vertical="top" wrapText="1"/>
    </xf>
    <xf numFmtId="0" fontId="31" fillId="0" borderId="1" xfId="0" applyFont="1" applyFill="1" applyBorder="1" applyAlignment="1" applyProtection="1">
      <alignment horizontal="center" vertical="center" wrapText="1"/>
    </xf>
    <xf numFmtId="166" fontId="31" fillId="28" borderId="1" xfId="0" applyNumberFormat="1" applyFont="1" applyFill="1" applyBorder="1" applyAlignment="1" applyProtection="1">
      <alignment horizontal="center" vertical="center" wrapText="1"/>
    </xf>
    <xf numFmtId="0" fontId="31" fillId="0" borderId="1" xfId="0" applyFont="1" applyBorder="1"/>
    <xf numFmtId="0" fontId="31" fillId="0" borderId="1" xfId="0" applyFont="1" applyBorder="1" applyAlignment="1">
      <alignment vertical="center" wrapText="1"/>
    </xf>
    <xf numFmtId="0" fontId="6" fillId="3" borderId="2" xfId="0" applyFont="1" applyFill="1" applyBorder="1" applyAlignment="1">
      <alignment horizontal="justify" vertical="top" wrapText="1"/>
    </xf>
    <xf numFmtId="49" fontId="12" fillId="3" borderId="1" xfId="5" applyNumberFormat="1" applyFont="1" applyFill="1" applyBorder="1" applyAlignment="1">
      <alignment horizontal="justify" vertical="top" wrapText="1"/>
    </xf>
    <xf numFmtId="0" fontId="12" fillId="3" borderId="1" xfId="5" applyFont="1" applyFill="1" applyBorder="1" applyAlignment="1">
      <alignment horizontal="justify" vertical="top" wrapText="1"/>
    </xf>
    <xf numFmtId="49" fontId="13" fillId="3" borderId="1" xfId="5" applyNumberFormat="1" applyFont="1" applyFill="1" applyBorder="1" applyAlignment="1">
      <alignment horizontal="justify" vertical="top" wrapText="1"/>
    </xf>
    <xf numFmtId="49" fontId="6" fillId="0" borderId="3" xfId="0" applyNumberFormat="1" applyFont="1" applyBorder="1" applyAlignment="1">
      <alignment horizontal="center" vertical="top"/>
    </xf>
    <xf numFmtId="49" fontId="6" fillId="0" borderId="5" xfId="3" applyNumberFormat="1" applyFont="1" applyFill="1" applyBorder="1" applyAlignment="1">
      <alignment horizontal="center" vertical="top"/>
    </xf>
    <xf numFmtId="49" fontId="6" fillId="0" borderId="3" xfId="3" applyNumberFormat="1" applyFont="1" applyFill="1" applyBorder="1" applyAlignment="1">
      <alignment horizontal="center" vertical="top"/>
    </xf>
    <xf numFmtId="166" fontId="6" fillId="3" borderId="43" xfId="3" applyNumberFormat="1" applyFont="1" applyFill="1" applyBorder="1" applyAlignment="1">
      <alignment horizontal="center" vertical="top"/>
    </xf>
    <xf numFmtId="0" fontId="6" fillId="0" borderId="5" xfId="3" applyFont="1" applyFill="1" applyBorder="1" applyAlignment="1">
      <alignment horizontal="left" vertical="top" wrapText="1"/>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49" fontId="13" fillId="0" borderId="5" xfId="0" applyNumberFormat="1" applyFont="1" applyBorder="1" applyAlignment="1">
      <alignment horizontal="center" vertical="top"/>
    </xf>
    <xf numFmtId="0" fontId="12" fillId="0" borderId="5" xfId="3" applyFont="1" applyFill="1" applyBorder="1" applyAlignment="1">
      <alignment horizontal="left" vertical="top" wrapText="1"/>
    </xf>
    <xf numFmtId="0" fontId="3" fillId="0" borderId="5" xfId="3" applyFont="1" applyBorder="1" applyAlignment="1">
      <alignment horizontal="center" vertical="top" wrapText="1"/>
    </xf>
    <xf numFmtId="0" fontId="3" fillId="0" borderId="6" xfId="0" applyFont="1" applyFill="1" applyBorder="1" applyAlignment="1">
      <alignment horizontal="justify" vertical="top" wrapText="1"/>
    </xf>
    <xf numFmtId="166" fontId="6" fillId="0" borderId="2" xfId="3" applyNumberFormat="1" applyFont="1" applyBorder="1" applyAlignment="1">
      <alignment horizontal="center" vertical="center"/>
    </xf>
    <xf numFmtId="0" fontId="6" fillId="0" borderId="2" xfId="0" applyFont="1" applyBorder="1" applyAlignment="1">
      <alignment horizontal="justify" vertical="top"/>
    </xf>
    <xf numFmtId="0" fontId="13" fillId="3" borderId="18" xfId="0" applyFont="1" applyFill="1" applyBorder="1" applyAlignment="1">
      <alignment horizontal="justify" vertical="top"/>
    </xf>
    <xf numFmtId="0" fontId="13" fillId="3" borderId="17" xfId="0" applyFont="1" applyFill="1" applyBorder="1" applyAlignment="1">
      <alignment horizontal="justify" vertical="top"/>
    </xf>
    <xf numFmtId="49" fontId="6" fillId="3" borderId="1" xfId="0" applyNumberFormat="1" applyFont="1" applyFill="1" applyBorder="1" applyAlignment="1">
      <alignment horizontal="justify" vertical="top" wrapText="1"/>
    </xf>
    <xf numFmtId="0" fontId="13" fillId="3" borderId="19" xfId="0" applyFont="1" applyFill="1" applyBorder="1" applyAlignment="1">
      <alignment horizontal="justify" vertical="top"/>
    </xf>
    <xf numFmtId="49" fontId="6" fillId="3" borderId="20" xfId="3" applyNumberFormat="1" applyFont="1" applyFill="1" applyBorder="1" applyAlignment="1">
      <alignment horizontal="justify" vertical="top" wrapText="1"/>
    </xf>
    <xf numFmtId="0" fontId="6" fillId="3" borderId="20" xfId="0" applyFont="1" applyFill="1" applyBorder="1" applyAlignment="1" applyProtection="1">
      <alignment horizontal="justify" vertical="top" wrapText="1"/>
    </xf>
    <xf numFmtId="0" fontId="6" fillId="3" borderId="20" xfId="3" applyFont="1" applyFill="1" applyBorder="1" applyAlignment="1">
      <alignment horizontal="justify" vertical="top" wrapText="1"/>
    </xf>
    <xf numFmtId="167" fontId="6" fillId="3" borderId="20" xfId="3" applyNumberFormat="1" applyFont="1" applyFill="1" applyBorder="1" applyAlignment="1">
      <alignment horizontal="center" vertical="center" wrapText="1"/>
    </xf>
    <xf numFmtId="0" fontId="13" fillId="3" borderId="20" xfId="0" applyFont="1" applyFill="1" applyBorder="1" applyAlignment="1">
      <alignment horizontal="justify" vertical="top"/>
    </xf>
    <xf numFmtId="0" fontId="13" fillId="3" borderId="21" xfId="0" applyFont="1" applyFill="1" applyBorder="1" applyAlignment="1">
      <alignment horizontal="justify" vertical="top"/>
    </xf>
    <xf numFmtId="0" fontId="59" fillId="3" borderId="1" xfId="3" applyFont="1" applyFill="1" applyBorder="1" applyAlignment="1">
      <alignment horizontal="justify" vertical="top" wrapText="1"/>
    </xf>
    <xf numFmtId="0" fontId="54" fillId="0" borderId="1" xfId="0" applyFont="1" applyBorder="1" applyAlignment="1">
      <alignment horizontal="left"/>
    </xf>
    <xf numFmtId="0" fontId="12" fillId="3" borderId="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2" fillId="3" borderId="23" xfId="0" applyFont="1" applyFill="1" applyBorder="1" applyAlignment="1">
      <alignment horizontal="justify" vertical="top" wrapText="1"/>
    </xf>
    <xf numFmtId="3" fontId="0" fillId="3" borderId="1" xfId="0" applyNumberFormat="1" applyFill="1" applyBorder="1" applyAlignment="1">
      <alignment horizontal="center" vertical="center"/>
    </xf>
    <xf numFmtId="49" fontId="12" fillId="3" borderId="1" xfId="0" applyNumberFormat="1" applyFont="1" applyFill="1" applyBorder="1" applyAlignment="1">
      <alignment horizontal="justify" vertical="top" wrapText="1"/>
    </xf>
    <xf numFmtId="0" fontId="60" fillId="3" borderId="1" xfId="0" applyFont="1" applyFill="1" applyBorder="1" applyAlignment="1">
      <alignment horizontal="center" vertical="center"/>
    </xf>
    <xf numFmtId="49" fontId="60" fillId="3" borderId="1" xfId="0" applyNumberFormat="1" applyFont="1" applyFill="1" applyBorder="1" applyAlignment="1">
      <alignment horizontal="center" vertical="center"/>
    </xf>
    <xf numFmtId="0" fontId="66" fillId="3" borderId="65" xfId="0" applyFont="1" applyFill="1" applyBorder="1" applyAlignment="1">
      <alignment vertical="top" wrapText="1"/>
    </xf>
    <xf numFmtId="0" fontId="68" fillId="0" borderId="0" xfId="0" applyFont="1"/>
    <xf numFmtId="0" fontId="54" fillId="0" borderId="0" xfId="0" applyFont="1"/>
    <xf numFmtId="3" fontId="0" fillId="0" borderId="0" xfId="0" applyNumberFormat="1"/>
    <xf numFmtId="0" fontId="12" fillId="3" borderId="2" xfId="5" applyFont="1" applyFill="1" applyBorder="1" applyAlignment="1">
      <alignment horizontal="justify" vertical="top" wrapText="1"/>
    </xf>
    <xf numFmtId="0" fontId="13" fillId="28" borderId="56" xfId="0" applyFont="1" applyFill="1" applyBorder="1" applyAlignment="1">
      <alignment horizontal="center" vertical="center"/>
    </xf>
    <xf numFmtId="0" fontId="13" fillId="28" borderId="56" xfId="0" applyFont="1" applyFill="1" applyBorder="1" applyAlignment="1">
      <alignment horizontal="justify" vertical="top"/>
    </xf>
    <xf numFmtId="0" fontId="13" fillId="28" borderId="56" xfId="0" applyFont="1" applyFill="1" applyBorder="1" applyAlignment="1">
      <alignment horizontal="justify" vertical="top" wrapText="1"/>
    </xf>
    <xf numFmtId="0" fontId="13" fillId="0" borderId="56" xfId="0" applyFont="1" applyBorder="1" applyAlignment="1">
      <alignment horizontal="justify" vertical="top" wrapText="1"/>
    </xf>
    <xf numFmtId="166" fontId="13" fillId="28" borderId="56" xfId="0" applyNumberFormat="1" applyFont="1" applyFill="1" applyBorder="1" applyAlignment="1">
      <alignment horizontal="center" vertical="center" wrapText="1"/>
    </xf>
    <xf numFmtId="0" fontId="13" fillId="0" borderId="56" xfId="0" applyFont="1" applyBorder="1" applyAlignment="1">
      <alignment horizontal="justify" vertical="top"/>
    </xf>
    <xf numFmtId="0" fontId="13" fillId="0" borderId="59" xfId="0" applyFont="1" applyBorder="1" applyAlignment="1">
      <alignment horizontal="justify" vertical="top"/>
    </xf>
    <xf numFmtId="0" fontId="31" fillId="28" borderId="56" xfId="0" applyFont="1" applyFill="1" applyBorder="1" applyAlignment="1">
      <alignment horizontal="center" vertical="center"/>
    </xf>
    <xf numFmtId="0" fontId="13" fillId="28" borderId="61" xfId="0" applyFont="1" applyFill="1" applyBorder="1" applyAlignment="1">
      <alignment wrapText="1"/>
    </xf>
    <xf numFmtId="0" fontId="13" fillId="28" borderId="56" xfId="0" applyFont="1" applyFill="1" applyBorder="1" applyAlignment="1">
      <alignment wrapText="1"/>
    </xf>
    <xf numFmtId="0" fontId="31" fillId="0" borderId="56" xfId="0" applyFont="1" applyBorder="1" applyAlignment="1">
      <alignment horizontal="left" vertical="center"/>
    </xf>
    <xf numFmtId="0" fontId="31" fillId="0" borderId="56" xfId="0" applyFont="1" applyBorder="1" applyAlignment="1">
      <alignment horizontal="left" vertical="top"/>
    </xf>
    <xf numFmtId="0" fontId="0" fillId="28" borderId="56" xfId="0" applyFill="1" applyBorder="1" applyAlignment="1">
      <alignment horizontal="center" vertical="center"/>
    </xf>
    <xf numFmtId="49" fontId="31" fillId="28" borderId="61" xfId="3" applyNumberFormat="1" applyFont="1" applyFill="1" applyBorder="1" applyAlignment="1">
      <alignment horizontal="justify" vertical="top"/>
    </xf>
    <xf numFmtId="0" fontId="31" fillId="28" borderId="56" xfId="0" applyFont="1" applyFill="1" applyBorder="1" applyAlignment="1">
      <alignment vertical="center"/>
    </xf>
    <xf numFmtId="0" fontId="31" fillId="28" borderId="56" xfId="0" applyFont="1" applyFill="1" applyBorder="1" applyAlignment="1">
      <alignment horizontal="justify" vertical="top" wrapText="1"/>
    </xf>
    <xf numFmtId="0" fontId="31" fillId="28" borderId="56" xfId="3" applyFont="1" applyFill="1" applyBorder="1" applyAlignment="1">
      <alignment horizontal="justify" vertical="center" wrapText="1"/>
    </xf>
    <xf numFmtId="166" fontId="31" fillId="28" borderId="56" xfId="0" applyNumberFormat="1" applyFont="1" applyFill="1" applyBorder="1" applyAlignment="1">
      <alignment horizontal="center" vertical="center"/>
    </xf>
    <xf numFmtId="0" fontId="64" fillId="28" borderId="56" xfId="0" applyFont="1" applyFill="1" applyBorder="1" applyAlignment="1">
      <alignment vertical="center"/>
    </xf>
    <xf numFmtId="0" fontId="31" fillId="28" borderId="56" xfId="0" applyFont="1" applyFill="1" applyBorder="1" applyAlignment="1">
      <alignment horizontal="justify" vertical="center"/>
    </xf>
    <xf numFmtId="0" fontId="64" fillId="28" borderId="56" xfId="0" applyFont="1" applyFill="1" applyBorder="1" applyAlignment="1">
      <alignment wrapText="1"/>
    </xf>
    <xf numFmtId="49" fontId="31" fillId="28" borderId="56" xfId="3" applyNumberFormat="1" applyFont="1" applyFill="1" applyBorder="1" applyAlignment="1">
      <alignment horizontal="justify" vertical="top"/>
    </xf>
    <xf numFmtId="0" fontId="30" fillId="0" borderId="6" xfId="0" applyFont="1" applyBorder="1" applyAlignment="1">
      <alignment horizontal="center" vertical="center"/>
    </xf>
    <xf numFmtId="166" fontId="3" fillId="0" borderId="1" xfId="0" applyNumberFormat="1"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vertical="center" wrapText="1"/>
    </xf>
    <xf numFmtId="166" fontId="31" fillId="0" borderId="1" xfId="0" applyNumberFormat="1" applyFont="1" applyBorder="1" applyAlignment="1">
      <alignment horizontal="center" vertical="center" wrapText="1"/>
    </xf>
    <xf numFmtId="166" fontId="13" fillId="0" borderId="1" xfId="0" applyNumberFormat="1" applyFont="1" applyFill="1" applyBorder="1" applyAlignment="1" applyProtection="1">
      <alignment horizontal="center" vertical="center" wrapText="1"/>
    </xf>
    <xf numFmtId="166" fontId="20" fillId="3" borderId="17" xfId="4" applyNumberFormat="1" applyFont="1" applyFill="1" applyBorder="1" applyAlignment="1">
      <alignment horizontal="center" vertical="center"/>
    </xf>
    <xf numFmtId="166" fontId="28" fillId="3" borderId="17" xfId="0" applyNumberFormat="1" applyFont="1" applyFill="1" applyBorder="1" applyAlignment="1">
      <alignment horizontal="center" vertical="center" wrapText="1"/>
    </xf>
    <xf numFmtId="166" fontId="20" fillId="3" borderId="17"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66" fontId="13" fillId="26" borderId="1" xfId="0" applyNumberFormat="1" applyFont="1" applyFill="1" applyBorder="1" applyAlignment="1">
      <alignment horizontal="center" vertical="center"/>
    </xf>
    <xf numFmtId="166" fontId="6" fillId="26" borderId="1" xfId="3" applyNumberFormat="1" applyFont="1" applyFill="1" applyBorder="1" applyAlignment="1">
      <alignment horizontal="center" vertical="center" wrapText="1"/>
    </xf>
    <xf numFmtId="166" fontId="13" fillId="0" borderId="1" xfId="3" applyNumberFormat="1" applyFont="1" applyFill="1" applyBorder="1" applyAlignment="1">
      <alignment horizontal="center" vertical="center" wrapText="1"/>
    </xf>
    <xf numFmtId="0" fontId="12" fillId="2" borderId="3" xfId="0" applyFont="1" applyFill="1" applyBorder="1" applyAlignment="1">
      <alignment horizontal="justify" vertical="top" wrapText="1"/>
    </xf>
    <xf numFmtId="0" fontId="12" fillId="2" borderId="11" xfId="0" applyFont="1" applyFill="1" applyBorder="1" applyAlignment="1">
      <alignment horizontal="justify" vertical="top" wrapText="1"/>
    </xf>
    <xf numFmtId="172" fontId="0" fillId="3" borderId="1" xfId="147" applyNumberFormat="1" applyFont="1" applyFill="1" applyBorder="1" applyAlignment="1">
      <alignment horizontal="center" vertical="center"/>
    </xf>
    <xf numFmtId="0" fontId="13" fillId="0" borderId="0" xfId="3" applyFont="1" applyAlignment="1">
      <alignment horizontal="center" vertical="top" wrapText="1"/>
    </xf>
    <xf numFmtId="0" fontId="13" fillId="0" borderId="0" xfId="3" applyFont="1" applyAlignment="1">
      <alignment horizontal="center" vertical="top" wrapText="1"/>
    </xf>
    <xf numFmtId="0" fontId="8" fillId="0" borderId="0" xfId="0" applyFont="1" applyBorder="1" applyAlignment="1">
      <alignment horizontal="center" vertical="center" wrapText="1"/>
    </xf>
    <xf numFmtId="166" fontId="13" fillId="3" borderId="1" xfId="0" applyNumberFormat="1" applyFont="1" applyFill="1" applyBorder="1" applyAlignment="1">
      <alignment horizontal="center" vertical="center" wrapText="1"/>
    </xf>
    <xf numFmtId="49" fontId="20" fillId="3" borderId="18" xfId="0" applyNumberFormat="1" applyFont="1" applyFill="1" applyBorder="1" applyAlignment="1">
      <alignment horizontal="left" vertical="top"/>
    </xf>
    <xf numFmtId="49" fontId="21" fillId="3" borderId="1" xfId="0" applyNumberFormat="1" applyFont="1" applyFill="1" applyBorder="1" applyAlignment="1">
      <alignment horizontal="left" vertical="top" wrapText="1"/>
    </xf>
    <xf numFmtId="0" fontId="20" fillId="3" borderId="1" xfId="0" applyFont="1" applyFill="1" applyBorder="1" applyAlignment="1">
      <alignment horizontal="justify" vertical="top" wrapText="1"/>
    </xf>
    <xf numFmtId="0" fontId="20" fillId="3" borderId="1" xfId="0" applyFont="1" applyFill="1" applyBorder="1" applyAlignment="1">
      <alignment horizontal="center" vertical="center" wrapText="1"/>
    </xf>
    <xf numFmtId="0" fontId="0" fillId="3" borderId="0" xfId="0" applyFill="1"/>
    <xf numFmtId="0" fontId="69" fillId="0" borderId="0" xfId="0"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13" fillId="0" borderId="0" xfId="3" applyFont="1" applyAlignment="1">
      <alignment horizontal="center" vertical="top" wrapText="1"/>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12" fillId="0" borderId="4" xfId="0" applyFont="1" applyBorder="1" applyAlignment="1">
      <alignment horizontal="center" vertical="top" wrapText="1"/>
    </xf>
    <xf numFmtId="0" fontId="57" fillId="0" borderId="2" xfId="0" applyFont="1" applyBorder="1" applyAlignment="1">
      <alignment horizontal="left" vertical="top" wrapText="1"/>
    </xf>
    <xf numFmtId="0" fontId="57" fillId="0" borderId="6" xfId="0" applyFont="1" applyBorder="1" applyAlignment="1">
      <alignment horizontal="left" vertical="top" wrapText="1"/>
    </xf>
    <xf numFmtId="0" fontId="57" fillId="0" borderId="4" xfId="0" applyFont="1" applyBorder="1" applyAlignment="1">
      <alignment horizontal="left" vertical="top" wrapText="1"/>
    </xf>
    <xf numFmtId="0" fontId="56" fillId="3" borderId="2" xfId="0" applyFont="1" applyFill="1" applyBorder="1" applyAlignment="1" applyProtection="1">
      <alignment horizontal="left" vertical="top" wrapText="1"/>
    </xf>
    <xf numFmtId="0" fontId="56" fillId="3" borderId="6" xfId="0" applyFont="1" applyFill="1" applyBorder="1" applyAlignment="1" applyProtection="1">
      <alignment horizontal="left" vertical="top" wrapText="1"/>
    </xf>
    <xf numFmtId="0" fontId="56" fillId="3" borderId="4" xfId="0" applyFont="1" applyFill="1" applyBorder="1" applyAlignment="1" applyProtection="1">
      <alignment horizontal="left" vertical="top" wrapText="1"/>
    </xf>
    <xf numFmtId="0" fontId="56" fillId="0" borderId="2" xfId="0" applyFont="1" applyFill="1" applyBorder="1" applyAlignment="1" applyProtection="1">
      <alignment horizontal="left" vertical="top" wrapText="1"/>
    </xf>
    <xf numFmtId="0" fontId="56" fillId="0" borderId="6" xfId="0" applyFont="1" applyFill="1" applyBorder="1" applyAlignment="1" applyProtection="1">
      <alignment horizontal="left" vertical="top" wrapText="1"/>
    </xf>
    <xf numFmtId="0" fontId="56" fillId="0" borderId="4" xfId="0" applyFont="1" applyFill="1" applyBorder="1" applyAlignment="1" applyProtection="1">
      <alignment horizontal="left" vertical="top" wrapText="1"/>
    </xf>
    <xf numFmtId="0" fontId="57" fillId="3" borderId="2" xfId="0" applyFont="1" applyFill="1" applyBorder="1" applyAlignment="1" applyProtection="1">
      <alignment horizontal="left" vertical="top" wrapText="1"/>
    </xf>
    <xf numFmtId="0" fontId="57" fillId="3" borderId="6" xfId="0" applyFont="1" applyFill="1" applyBorder="1" applyAlignment="1" applyProtection="1">
      <alignment horizontal="left" vertical="top" wrapText="1"/>
    </xf>
    <xf numFmtId="0" fontId="57" fillId="3" borderId="4" xfId="0" applyFont="1" applyFill="1" applyBorder="1" applyAlignment="1" applyProtection="1">
      <alignment horizontal="left" vertical="top" wrapText="1"/>
    </xf>
    <xf numFmtId="0" fontId="8" fillId="0" borderId="0" xfId="0" applyFont="1" applyBorder="1" applyAlignment="1">
      <alignment horizontal="center" vertical="center" wrapText="1"/>
    </xf>
    <xf numFmtId="0" fontId="56" fillId="0" borderId="2" xfId="0" applyFont="1" applyFill="1" applyBorder="1" applyAlignment="1">
      <alignment horizontal="left" vertical="top" wrapText="1"/>
    </xf>
    <xf numFmtId="0" fontId="56" fillId="0" borderId="6" xfId="0" applyFont="1" applyFill="1" applyBorder="1" applyAlignment="1">
      <alignment horizontal="left" vertical="top" wrapText="1"/>
    </xf>
    <xf numFmtId="0" fontId="56" fillId="0" borderId="4" xfId="0" applyFont="1" applyFill="1" applyBorder="1" applyAlignment="1">
      <alignment horizontal="left" vertical="top" wrapText="1"/>
    </xf>
    <xf numFmtId="0" fontId="56" fillId="0" borderId="44" xfId="0" applyFont="1" applyFill="1" applyBorder="1" applyAlignment="1" applyProtection="1">
      <alignment horizontal="left" vertical="top" wrapText="1"/>
    </xf>
    <xf numFmtId="0" fontId="56" fillId="0" borderId="11" xfId="0" applyFont="1" applyFill="1" applyBorder="1" applyAlignment="1" applyProtection="1">
      <alignment horizontal="left" vertical="top" wrapText="1"/>
    </xf>
    <xf numFmtId="0" fontId="56" fillId="0" borderId="23" xfId="0" applyFont="1" applyFill="1" applyBorder="1" applyAlignment="1" applyProtection="1">
      <alignment horizontal="left" vertical="top" wrapText="1"/>
    </xf>
    <xf numFmtId="0" fontId="8" fillId="0" borderId="11" xfId="0" applyFont="1" applyBorder="1" applyAlignment="1">
      <alignment horizontal="center" vertical="center" wrapText="1"/>
    </xf>
    <xf numFmtId="0" fontId="9" fillId="0" borderId="33" xfId="0" applyFont="1" applyFill="1" applyBorder="1" applyAlignment="1">
      <alignment horizontal="left" vertical="top" wrapText="1"/>
    </xf>
    <xf numFmtId="0" fontId="9" fillId="0" borderId="34" xfId="0" applyFont="1" applyFill="1" applyBorder="1" applyAlignment="1">
      <alignment horizontal="left" vertical="top" wrapText="1"/>
    </xf>
    <xf numFmtId="0" fontId="14" fillId="0" borderId="37" xfId="0" applyFont="1"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2" fillId="0" borderId="2" xfId="3"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4" xfId="3" applyFont="1" applyFill="1" applyBorder="1" applyAlignment="1">
      <alignment horizontal="left" vertical="top" wrapText="1"/>
    </xf>
    <xf numFmtId="0" fontId="9" fillId="0" borderId="11" xfId="3" applyFont="1" applyBorder="1" applyAlignment="1">
      <alignment horizontal="center" vertical="center" wrapText="1"/>
    </xf>
    <xf numFmtId="0" fontId="12" fillId="0" borderId="2" xfId="3" applyFont="1" applyFill="1" applyBorder="1" applyAlignment="1">
      <alignment horizontal="center" vertical="top" wrapText="1"/>
    </xf>
    <xf numFmtId="0" fontId="12" fillId="0" borderId="6" xfId="3" applyFont="1" applyFill="1" applyBorder="1" applyAlignment="1">
      <alignment horizontal="center" vertical="top" wrapText="1"/>
    </xf>
    <xf numFmtId="0" fontId="12" fillId="0" borderId="4" xfId="3" applyFont="1" applyFill="1" applyBorder="1" applyAlignment="1">
      <alignment horizontal="center" vertical="top" wrapText="1"/>
    </xf>
    <xf numFmtId="0" fontId="12" fillId="0" borderId="2" xfId="3" applyFont="1" applyBorder="1" applyAlignment="1">
      <alignment horizontal="left" vertical="top" wrapText="1"/>
    </xf>
    <xf numFmtId="0" fontId="12" fillId="0" borderId="6"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center" vertical="top" wrapText="1"/>
    </xf>
    <xf numFmtId="0" fontId="12" fillId="0" borderId="6" xfId="3" applyFont="1" applyBorder="1" applyAlignment="1">
      <alignment horizontal="center" vertical="top" wrapText="1"/>
    </xf>
    <xf numFmtId="0" fontId="12" fillId="0" borderId="4" xfId="3" applyFont="1" applyBorder="1" applyAlignment="1">
      <alignment horizontal="center" vertical="top" wrapText="1"/>
    </xf>
    <xf numFmtId="0" fontId="13" fillId="0" borderId="0" xfId="0" applyFont="1" applyAlignment="1">
      <alignment horizontal="justify"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2" fillId="0" borderId="1"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4"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4" xfId="0" applyFont="1" applyFill="1" applyBorder="1" applyAlignment="1">
      <alignment horizontal="left" vertical="top" wrapText="1"/>
    </xf>
    <xf numFmtId="0" fontId="15" fillId="0" borderId="2" xfId="0" applyFont="1" applyFill="1" applyBorder="1" applyAlignment="1">
      <alignment horizontal="justify" vertical="top" wrapText="1"/>
    </xf>
    <xf numFmtId="0" fontId="15" fillId="0" borderId="6"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2"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2" fillId="0" borderId="2" xfId="2" applyFont="1" applyFill="1" applyBorder="1" applyAlignment="1">
      <alignment horizontal="center" vertical="top" wrapText="1"/>
    </xf>
    <xf numFmtId="0" fontId="12" fillId="0" borderId="6" xfId="2" applyFont="1" applyFill="1" applyBorder="1" applyAlignment="1">
      <alignment horizontal="center" vertical="top" wrapText="1"/>
    </xf>
    <xf numFmtId="0" fontId="12" fillId="0" borderId="4" xfId="2" applyFont="1" applyFill="1" applyBorder="1" applyAlignment="1">
      <alignment horizontal="center" vertical="top" wrapText="1"/>
    </xf>
    <xf numFmtId="0" fontId="14"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9" fillId="0" borderId="11" xfId="0" applyFont="1" applyBorder="1" applyAlignment="1">
      <alignment horizontal="center" vertical="center" wrapText="1"/>
    </xf>
    <xf numFmtId="0" fontId="16"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2" xfId="0" applyFont="1" applyFill="1" applyBorder="1" applyAlignment="1">
      <alignment horizontal="left" vertical="top"/>
    </xf>
    <xf numFmtId="0" fontId="16" fillId="0" borderId="6" xfId="0" applyFont="1" applyFill="1" applyBorder="1" applyAlignment="1">
      <alignment horizontal="left" vertical="top"/>
    </xf>
    <xf numFmtId="0" fontId="16" fillId="0" borderId="4" xfId="0" applyFont="1" applyFill="1" applyBorder="1" applyAlignment="1">
      <alignment horizontal="left" vertical="top"/>
    </xf>
    <xf numFmtId="49" fontId="13" fillId="0" borderId="5" xfId="0" applyNumberFormat="1" applyFont="1" applyBorder="1" applyAlignment="1">
      <alignment horizontal="center" vertical="top"/>
    </xf>
    <xf numFmtId="49" fontId="13" fillId="0" borderId="42" xfId="0" applyNumberFormat="1" applyFont="1" applyBorder="1" applyAlignment="1">
      <alignment horizontal="center" vertical="top"/>
    </xf>
    <xf numFmtId="49" fontId="13" fillId="0" borderId="3" xfId="0" applyNumberFormat="1" applyFont="1" applyBorder="1" applyAlignment="1">
      <alignment horizontal="center" vertical="top"/>
    </xf>
    <xf numFmtId="0" fontId="6" fillId="0" borderId="5"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3" xfId="3" applyFont="1" applyBorder="1" applyAlignment="1">
      <alignment horizontal="center" vertical="center" wrapText="1"/>
    </xf>
    <xf numFmtId="49" fontId="13" fillId="0" borderId="5" xfId="0" applyNumberFormat="1" applyFont="1" applyBorder="1" applyAlignment="1">
      <alignment horizontal="left" vertical="top"/>
    </xf>
    <xf numFmtId="49" fontId="13" fillId="0" borderId="42" xfId="0" applyNumberFormat="1" applyFont="1" applyBorder="1" applyAlignment="1">
      <alignment horizontal="left" vertical="top"/>
    </xf>
    <xf numFmtId="49" fontId="6" fillId="0" borderId="5" xfId="3" applyNumberFormat="1" applyFont="1" applyFill="1" applyBorder="1" applyAlignment="1">
      <alignment horizontal="center" vertical="top"/>
    </xf>
    <xf numFmtId="49" fontId="6" fillId="0" borderId="42" xfId="3" applyNumberFormat="1" applyFont="1" applyFill="1" applyBorder="1" applyAlignment="1">
      <alignment horizontal="center" vertical="top"/>
    </xf>
    <xf numFmtId="0" fontId="6" fillId="0" borderId="5" xfId="3" applyFont="1" applyFill="1" applyBorder="1" applyAlignment="1">
      <alignment horizontal="left" vertical="top" wrapText="1"/>
    </xf>
    <xf numFmtId="0" fontId="6" fillId="0" borderId="42" xfId="3" applyFont="1" applyFill="1" applyBorder="1" applyAlignment="1">
      <alignment horizontal="left" vertical="top" wrapText="1"/>
    </xf>
    <xf numFmtId="0" fontId="3" fillId="0" borderId="5" xfId="3" applyFont="1" applyBorder="1" applyAlignment="1">
      <alignment horizontal="left" vertical="top" wrapText="1"/>
    </xf>
    <xf numFmtId="0" fontId="3" fillId="0" borderId="42" xfId="3" applyFont="1" applyBorder="1" applyAlignment="1">
      <alignment horizontal="left" vertical="top" wrapText="1"/>
    </xf>
    <xf numFmtId="0" fontId="53" fillId="0" borderId="5" xfId="0" applyFont="1" applyFill="1" applyBorder="1" applyAlignment="1">
      <alignment horizontal="center" vertical="top" wrapText="1"/>
    </xf>
    <xf numFmtId="0" fontId="53" fillId="0" borderId="42" xfId="0" applyFont="1" applyFill="1" applyBorder="1" applyAlignment="1">
      <alignment horizontal="center" vertical="top" wrapText="1"/>
    </xf>
    <xf numFmtId="0" fontId="53" fillId="0" borderId="3" xfId="0" applyFont="1" applyFill="1" applyBorder="1" applyAlignment="1">
      <alignment horizontal="center" vertical="top" wrapText="1"/>
    </xf>
    <xf numFmtId="0" fontId="29" fillId="0" borderId="2" xfId="3" applyFont="1" applyFill="1" applyBorder="1" applyAlignment="1">
      <alignment horizontal="left" vertical="top"/>
    </xf>
    <xf numFmtId="0" fontId="29" fillId="0" borderId="6" xfId="3" applyFont="1" applyFill="1" applyBorder="1" applyAlignment="1">
      <alignment horizontal="left" vertical="top"/>
    </xf>
    <xf numFmtId="0" fontId="29" fillId="0" borderId="4" xfId="3" applyFont="1" applyFill="1" applyBorder="1" applyAlignment="1">
      <alignment horizontal="left" vertical="top"/>
    </xf>
    <xf numFmtId="49" fontId="6" fillId="0" borderId="5" xfId="0" applyNumberFormat="1" applyFont="1" applyBorder="1" applyAlignment="1">
      <alignment horizontal="left" vertical="top"/>
    </xf>
    <xf numFmtId="49" fontId="6" fillId="0" borderId="42" xfId="0" applyNumberFormat="1" applyFont="1" applyBorder="1" applyAlignment="1">
      <alignment horizontal="left" vertical="top"/>
    </xf>
    <xf numFmtId="49" fontId="6" fillId="0" borderId="3" xfId="0" applyNumberFormat="1" applyFont="1" applyBorder="1" applyAlignment="1">
      <alignment horizontal="left" vertical="top"/>
    </xf>
    <xf numFmtId="49" fontId="6" fillId="0" borderId="1" xfId="3" applyNumberFormat="1" applyFont="1" applyFill="1" applyBorder="1" applyAlignment="1">
      <alignment horizontal="center" vertical="top"/>
    </xf>
    <xf numFmtId="0" fontId="12" fillId="0" borderId="1" xfId="3" applyFont="1" applyFill="1" applyBorder="1" applyAlignment="1">
      <alignment horizontal="justify" vertical="top"/>
    </xf>
    <xf numFmtId="0" fontId="6" fillId="0" borderId="1" xfId="3" applyFont="1" applyFill="1" applyBorder="1" applyAlignment="1">
      <alignment horizontal="center" vertical="top"/>
    </xf>
    <xf numFmtId="166" fontId="6" fillId="0" borderId="1" xfId="3" applyNumberFormat="1" applyFont="1" applyBorder="1" applyAlignment="1">
      <alignment horizontal="center" vertical="center"/>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0" fontId="9" fillId="0" borderId="11" xfId="3" applyFont="1" applyBorder="1" applyAlignment="1">
      <alignment horizontal="justify" vertical="top" wrapText="1"/>
    </xf>
    <xf numFmtId="0" fontId="12" fillId="3" borderId="2" xfId="3" applyFont="1" applyFill="1" applyBorder="1" applyAlignment="1" applyProtection="1">
      <alignment horizontal="justify" vertical="top" wrapText="1"/>
    </xf>
    <xf numFmtId="0" fontId="12" fillId="3" borderId="6" xfId="3" applyFont="1" applyFill="1" applyBorder="1" applyAlignment="1" applyProtection="1">
      <alignment horizontal="justify" vertical="top" wrapText="1"/>
    </xf>
    <xf numFmtId="166" fontId="6" fillId="0" borderId="5" xfId="3" applyNumberFormat="1" applyFont="1" applyBorder="1" applyAlignment="1">
      <alignment horizontal="left" vertical="top"/>
    </xf>
    <xf numFmtId="166" fontId="6" fillId="0" borderId="42" xfId="3" applyNumberFormat="1" applyFont="1" applyBorder="1" applyAlignment="1">
      <alignment horizontal="left" vertical="top"/>
    </xf>
    <xf numFmtId="49" fontId="6" fillId="0" borderId="3" xfId="3" applyNumberFormat="1" applyFont="1" applyFill="1" applyBorder="1" applyAlignment="1">
      <alignment horizontal="center" vertical="top"/>
    </xf>
    <xf numFmtId="0" fontId="12" fillId="0" borderId="5" xfId="3" applyFont="1" applyFill="1" applyBorder="1" applyAlignment="1">
      <alignment horizontal="left" vertical="top" wrapText="1"/>
    </xf>
    <xf numFmtId="0" fontId="12" fillId="0" borderId="42" xfId="3" applyFont="1" applyFill="1" applyBorder="1" applyAlignment="1">
      <alignment horizontal="left" vertical="top" wrapText="1"/>
    </xf>
    <xf numFmtId="0" fontId="12" fillId="0" borderId="3" xfId="3" applyFont="1" applyFill="1" applyBorder="1" applyAlignment="1">
      <alignment horizontal="left" vertical="top" wrapText="1"/>
    </xf>
    <xf numFmtId="0" fontId="6" fillId="0" borderId="5" xfId="3" applyFont="1" applyFill="1" applyBorder="1" applyAlignment="1">
      <alignment horizontal="center" vertical="top" wrapText="1"/>
    </xf>
    <xf numFmtId="0" fontId="6" fillId="0" borderId="42" xfId="3" applyFont="1" applyFill="1" applyBorder="1" applyAlignment="1">
      <alignment horizontal="center" vertical="top" wrapText="1"/>
    </xf>
    <xf numFmtId="0" fontId="6" fillId="0" borderId="3" xfId="3" applyFont="1" applyFill="1" applyBorder="1" applyAlignment="1">
      <alignment horizontal="center" vertical="top" wrapText="1"/>
    </xf>
    <xf numFmtId="0" fontId="3" fillId="0" borderId="5" xfId="3" applyFont="1" applyBorder="1" applyAlignment="1">
      <alignment horizontal="center" vertical="top" wrapText="1"/>
    </xf>
    <xf numFmtId="0" fontId="3" fillId="0" borderId="42" xfId="3" applyFont="1" applyBorder="1" applyAlignment="1">
      <alignment horizontal="center" vertical="top" wrapText="1"/>
    </xf>
    <xf numFmtId="0" fontId="3" fillId="0" borderId="3" xfId="3" applyFont="1" applyBorder="1" applyAlignment="1">
      <alignment horizontal="center" vertical="top" wrapText="1"/>
    </xf>
    <xf numFmtId="166" fontId="6" fillId="0" borderId="43" xfId="3" applyNumberFormat="1" applyFont="1" applyBorder="1" applyAlignment="1">
      <alignment horizontal="center" vertical="center"/>
    </xf>
    <xf numFmtId="166" fontId="6" fillId="0" borderId="12" xfId="3" applyNumberFormat="1" applyFont="1" applyBorder="1" applyAlignment="1">
      <alignment horizontal="center" vertical="center"/>
    </xf>
    <xf numFmtId="166" fontId="6" fillId="0" borderId="44" xfId="3" applyNumberFormat="1" applyFont="1" applyBorder="1" applyAlignment="1">
      <alignment horizontal="center" vertical="center"/>
    </xf>
    <xf numFmtId="166" fontId="6" fillId="0" borderId="5" xfId="3" applyNumberFormat="1" applyFont="1" applyBorder="1" applyAlignment="1">
      <alignment horizontal="center" vertical="center"/>
    </xf>
    <xf numFmtId="166" fontId="6" fillId="0" borderId="42" xfId="3" applyNumberFormat="1" applyFont="1" applyBorder="1" applyAlignment="1">
      <alignment horizontal="center" vertical="center"/>
    </xf>
    <xf numFmtId="166" fontId="6" fillId="0" borderId="3" xfId="3" applyNumberFormat="1" applyFont="1" applyBorder="1" applyAlignment="1">
      <alignment horizontal="center" vertical="center"/>
    </xf>
    <xf numFmtId="0" fontId="29" fillId="0" borderId="5" xfId="0" applyFont="1" applyFill="1" applyBorder="1" applyAlignment="1">
      <alignment horizontal="left" vertical="top" wrapText="1"/>
    </xf>
    <xf numFmtId="0" fontId="29" fillId="0" borderId="42" xfId="0" applyFont="1" applyFill="1" applyBorder="1" applyAlignment="1">
      <alignment horizontal="left" vertical="top" wrapText="1"/>
    </xf>
    <xf numFmtId="0" fontId="29" fillId="0" borderId="3"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42" xfId="0" applyNumberFormat="1" applyFont="1" applyBorder="1" applyAlignment="1">
      <alignment horizontal="center" vertical="top"/>
    </xf>
    <xf numFmtId="49" fontId="6" fillId="0" borderId="3" xfId="0" applyNumberFormat="1" applyFont="1" applyBorder="1" applyAlignment="1">
      <alignment horizontal="center" vertical="top"/>
    </xf>
    <xf numFmtId="0" fontId="9" fillId="0" borderId="0" xfId="3" applyFont="1" applyBorder="1" applyAlignment="1">
      <alignment horizontal="center" vertical="center" wrapText="1"/>
    </xf>
    <xf numFmtId="0" fontId="12" fillId="0" borderId="1" xfId="0" applyFont="1" applyFill="1" applyBorder="1" applyAlignment="1">
      <alignment horizontal="justify" vertical="top" wrapText="1"/>
    </xf>
    <xf numFmtId="0" fontId="12" fillId="0" borderId="5" xfId="0" applyFont="1" applyFill="1" applyBorder="1" applyAlignment="1">
      <alignment horizontal="justify" vertical="top" wrapText="1"/>
    </xf>
    <xf numFmtId="0" fontId="57" fillId="2" borderId="63" xfId="0" applyFont="1" applyFill="1" applyBorder="1" applyAlignment="1">
      <alignment horizontal="center" vertical="top" wrapText="1"/>
    </xf>
    <xf numFmtId="0" fontId="57" fillId="2" borderId="64" xfId="0" applyFont="1" applyFill="1" applyBorder="1" applyAlignment="1">
      <alignment horizontal="center" vertical="top" wrapText="1"/>
    </xf>
    <xf numFmtId="0" fontId="67" fillId="30" borderId="65" xfId="0" applyFont="1" applyFill="1" applyBorder="1" applyAlignment="1">
      <alignment horizontal="left" vertical="top" wrapText="1"/>
    </xf>
    <xf numFmtId="0" fontId="67" fillId="30" borderId="66" xfId="0" applyFont="1" applyFill="1" applyBorder="1" applyAlignment="1">
      <alignment horizontal="left" vertical="center" wrapText="1"/>
    </xf>
    <xf numFmtId="0" fontId="67" fillId="30" borderId="67" xfId="0" applyFont="1" applyFill="1" applyBorder="1" applyAlignment="1">
      <alignment horizontal="left" vertical="center" wrapText="1"/>
    </xf>
    <xf numFmtId="0" fontId="12" fillId="3" borderId="2" xfId="3" applyFont="1" applyFill="1" applyBorder="1" applyAlignment="1">
      <alignment horizontal="left" vertical="top" wrapText="1"/>
    </xf>
    <xf numFmtId="0" fontId="12" fillId="3" borderId="6" xfId="3" applyFont="1" applyFill="1" applyBorder="1" applyAlignment="1">
      <alignment horizontal="left" vertical="top" wrapText="1"/>
    </xf>
    <xf numFmtId="0" fontId="12" fillId="3" borderId="4" xfId="3" applyFont="1" applyFill="1" applyBorder="1" applyAlignment="1">
      <alignment horizontal="left" vertical="top" wrapText="1"/>
    </xf>
    <xf numFmtId="0" fontId="8" fillId="0" borderId="0" xfId="0" applyFont="1" applyFill="1" applyBorder="1" applyAlignment="1">
      <alignment horizontal="center" vertical="center"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justify" vertical="top" wrapText="1"/>
    </xf>
    <xf numFmtId="0" fontId="9" fillId="0" borderId="11" xfId="0" applyFont="1" applyFill="1" applyBorder="1" applyAlignment="1">
      <alignment horizontal="justify" vertical="top" wrapText="1"/>
    </xf>
    <xf numFmtId="0" fontId="6" fillId="0" borderId="12" xfId="3" applyFont="1" applyBorder="1" applyAlignment="1">
      <alignment horizontal="justify" vertical="top" wrapText="1"/>
    </xf>
    <xf numFmtId="0" fontId="6" fillId="0" borderId="0" xfId="3" applyFont="1" applyBorder="1" applyAlignment="1">
      <alignment horizontal="justify" vertical="top" wrapText="1"/>
    </xf>
    <xf numFmtId="0" fontId="6" fillId="0" borderId="13" xfId="3" applyFont="1" applyBorder="1" applyAlignment="1">
      <alignment horizontal="justify" vertical="top" wrapText="1"/>
    </xf>
    <xf numFmtId="0" fontId="6" fillId="0" borderId="35" xfId="3" applyFont="1" applyBorder="1" applyAlignment="1">
      <alignment horizontal="justify" vertical="top" wrapText="1"/>
    </xf>
    <xf numFmtId="0" fontId="6" fillId="0" borderId="10" xfId="3" applyFont="1" applyBorder="1" applyAlignment="1">
      <alignment horizontal="justify" vertical="top" wrapText="1"/>
    </xf>
    <xf numFmtId="0" fontId="6" fillId="0" borderId="27" xfId="3" applyFont="1" applyBorder="1" applyAlignment="1">
      <alignment horizontal="justify" vertical="top" wrapText="1"/>
    </xf>
    <xf numFmtId="0" fontId="12" fillId="0" borderId="5" xfId="3" applyFont="1" applyFill="1" applyBorder="1" applyAlignment="1">
      <alignment horizontal="justify" vertical="top" wrapText="1"/>
    </xf>
    <xf numFmtId="0" fontId="6" fillId="0" borderId="8" xfId="3" applyFont="1" applyBorder="1" applyAlignment="1">
      <alignment horizontal="justify" vertical="top" wrapText="1"/>
    </xf>
    <xf numFmtId="0" fontId="12" fillId="0" borderId="2" xfId="3" applyFont="1" applyBorder="1" applyAlignment="1">
      <alignment horizontal="justify" vertical="top" wrapText="1"/>
    </xf>
    <xf numFmtId="0" fontId="12" fillId="0" borderId="6" xfId="3" applyFont="1" applyBorder="1" applyAlignment="1">
      <alignment horizontal="justify" vertical="top" wrapText="1"/>
    </xf>
    <xf numFmtId="0" fontId="12" fillId="0" borderId="4" xfId="3" applyFont="1" applyBorder="1" applyAlignment="1">
      <alignment horizontal="justify" vertical="top" wrapText="1"/>
    </xf>
    <xf numFmtId="0" fontId="12" fillId="2" borderId="1" xfId="0" applyFont="1" applyFill="1" applyBorder="1" applyAlignment="1">
      <alignment horizontal="justify" vertical="top" wrapText="1"/>
    </xf>
    <xf numFmtId="0" fontId="12" fillId="0" borderId="1" xfId="3" applyFont="1" applyBorder="1" applyAlignment="1">
      <alignment horizontal="justify" vertical="top" wrapText="1"/>
    </xf>
    <xf numFmtId="0" fontId="57" fillId="0" borderId="1" xfId="3" applyFont="1" applyBorder="1" applyAlignment="1">
      <alignment horizontal="justify" vertical="top" wrapText="1"/>
    </xf>
    <xf numFmtId="0" fontId="57" fillId="0" borderId="2" xfId="3" applyFont="1" applyBorder="1" applyAlignment="1">
      <alignment horizontal="justify" vertical="top" wrapText="1"/>
    </xf>
  </cellXfs>
  <cellStyles count="148">
    <cellStyle name="”ќђќ‘ћ‚›‰" xfId="44" xr:uid="{00000000-0005-0000-0000-000000000000}"/>
    <cellStyle name="”љ‘ђћ‚ђќќ›‰" xfId="45" xr:uid="{00000000-0005-0000-0000-000001000000}"/>
    <cellStyle name="„…ќ…†ќ›‰" xfId="46" xr:uid="{00000000-0005-0000-0000-000002000000}"/>
    <cellStyle name="‡ђѓћ‹ћ‚ћљ1" xfId="47" xr:uid="{00000000-0005-0000-0000-000003000000}"/>
    <cellStyle name="‡ђѓћ‹ћ‚ћљ2" xfId="48" xr:uid="{00000000-0005-0000-0000-000004000000}"/>
    <cellStyle name="’ћѓћ‚›‰" xfId="49" xr:uid="{00000000-0005-0000-0000-000005000000}"/>
    <cellStyle name="20% - Accent1" xfId="50" xr:uid="{00000000-0005-0000-0000-000006000000}"/>
    <cellStyle name="20% - Accent1 2" xfId="51" xr:uid="{00000000-0005-0000-0000-000007000000}"/>
    <cellStyle name="20% - Accent2" xfId="52" xr:uid="{00000000-0005-0000-0000-000008000000}"/>
    <cellStyle name="20% - Accent2 2" xfId="53" xr:uid="{00000000-0005-0000-0000-000009000000}"/>
    <cellStyle name="20% - Accent3" xfId="54" xr:uid="{00000000-0005-0000-0000-00000A000000}"/>
    <cellStyle name="20% - Accent3 2" xfId="55" xr:uid="{00000000-0005-0000-0000-00000B000000}"/>
    <cellStyle name="20% - Accent4" xfId="56" xr:uid="{00000000-0005-0000-0000-00000C000000}"/>
    <cellStyle name="20% - Accent4 2" xfId="57" xr:uid="{00000000-0005-0000-0000-00000D000000}"/>
    <cellStyle name="20% - Accent5" xfId="58" xr:uid="{00000000-0005-0000-0000-00000E000000}"/>
    <cellStyle name="20% - Accent5 2" xfId="59" xr:uid="{00000000-0005-0000-0000-00000F000000}"/>
    <cellStyle name="20% - Accent6" xfId="60" xr:uid="{00000000-0005-0000-0000-000010000000}"/>
    <cellStyle name="20% - Accent6 2" xfId="61" xr:uid="{00000000-0005-0000-0000-000011000000}"/>
    <cellStyle name="40% - Accent1" xfId="62" xr:uid="{00000000-0005-0000-0000-000012000000}"/>
    <cellStyle name="40% - Accent1 2" xfId="63" xr:uid="{00000000-0005-0000-0000-000013000000}"/>
    <cellStyle name="40% - Accent2" xfId="64" xr:uid="{00000000-0005-0000-0000-000014000000}"/>
    <cellStyle name="40% - Accent2 2" xfId="65" xr:uid="{00000000-0005-0000-0000-000015000000}"/>
    <cellStyle name="40% - Accent3" xfId="66" xr:uid="{00000000-0005-0000-0000-000016000000}"/>
    <cellStyle name="40% - Accent3 2" xfId="67" xr:uid="{00000000-0005-0000-0000-000017000000}"/>
    <cellStyle name="40% - Accent4" xfId="68" xr:uid="{00000000-0005-0000-0000-000018000000}"/>
    <cellStyle name="40% - Accent4 2" xfId="69" xr:uid="{00000000-0005-0000-0000-000019000000}"/>
    <cellStyle name="40% - Accent5" xfId="70" xr:uid="{00000000-0005-0000-0000-00001A000000}"/>
    <cellStyle name="40% - Accent5 2" xfId="71" xr:uid="{00000000-0005-0000-0000-00001B000000}"/>
    <cellStyle name="40% - Accent6" xfId="72" xr:uid="{00000000-0005-0000-0000-00001C000000}"/>
    <cellStyle name="40% - Accent6 2" xfId="73" xr:uid="{00000000-0005-0000-0000-00001D000000}"/>
    <cellStyle name="60% - Accent1" xfId="74" xr:uid="{00000000-0005-0000-0000-00001E000000}"/>
    <cellStyle name="60% - Accent2" xfId="75" xr:uid="{00000000-0005-0000-0000-00001F000000}"/>
    <cellStyle name="60% - Accent3" xfId="76" xr:uid="{00000000-0005-0000-0000-000020000000}"/>
    <cellStyle name="60% - Accent4" xfId="77" xr:uid="{00000000-0005-0000-0000-000021000000}"/>
    <cellStyle name="60% - Accent5" xfId="78" xr:uid="{00000000-0005-0000-0000-000022000000}"/>
    <cellStyle name="60% - Accent6" xfId="79" xr:uid="{00000000-0005-0000-0000-000023000000}"/>
    <cellStyle name="Accent1" xfId="80" xr:uid="{00000000-0005-0000-0000-000024000000}"/>
    <cellStyle name="Accent2" xfId="81" xr:uid="{00000000-0005-0000-0000-000025000000}"/>
    <cellStyle name="Accent3" xfId="82" xr:uid="{00000000-0005-0000-0000-000026000000}"/>
    <cellStyle name="Accent4" xfId="83" xr:uid="{00000000-0005-0000-0000-000027000000}"/>
    <cellStyle name="Accent5" xfId="84" xr:uid="{00000000-0005-0000-0000-000028000000}"/>
    <cellStyle name="Accent6" xfId="85" xr:uid="{00000000-0005-0000-0000-000029000000}"/>
    <cellStyle name="Bad" xfId="86" xr:uid="{00000000-0005-0000-0000-00002A000000}"/>
    <cellStyle name="Calculation" xfId="87" xr:uid="{00000000-0005-0000-0000-00002B000000}"/>
    <cellStyle name="Check Cell" xfId="88" xr:uid="{00000000-0005-0000-0000-00002C000000}"/>
    <cellStyle name="Excel Built-in Normal" xfId="14" xr:uid="{00000000-0005-0000-0000-00002D000000}"/>
    <cellStyle name="Explanatory Text" xfId="89" xr:uid="{00000000-0005-0000-0000-00002E000000}"/>
    <cellStyle name="Good" xfId="90" xr:uid="{00000000-0005-0000-0000-00002F000000}"/>
    <cellStyle name="Heading 1" xfId="91" xr:uid="{00000000-0005-0000-0000-000030000000}"/>
    <cellStyle name="Heading 2" xfId="92" xr:uid="{00000000-0005-0000-0000-000031000000}"/>
    <cellStyle name="Heading 3" xfId="93" xr:uid="{00000000-0005-0000-0000-000032000000}"/>
    <cellStyle name="Heading 4" xfId="94" xr:uid="{00000000-0005-0000-0000-000033000000}"/>
    <cellStyle name="Input" xfId="95" xr:uid="{00000000-0005-0000-0000-000034000000}"/>
    <cellStyle name="Linked Cell" xfId="96" xr:uid="{00000000-0005-0000-0000-000035000000}"/>
    <cellStyle name="Neutral" xfId="97" xr:uid="{00000000-0005-0000-0000-000036000000}"/>
    <cellStyle name="Normal 2" xfId="98" xr:uid="{00000000-0005-0000-0000-000037000000}"/>
    <cellStyle name="Normal_ICD10" xfId="99" xr:uid="{00000000-0005-0000-0000-000038000000}"/>
    <cellStyle name="Normal_КСГ" xfId="5" xr:uid="{00000000-0005-0000-0000-000039000000}"/>
    <cellStyle name="Note" xfId="100" xr:uid="{00000000-0005-0000-0000-00003A000000}"/>
    <cellStyle name="Output" xfId="101" xr:uid="{00000000-0005-0000-0000-00003B000000}"/>
    <cellStyle name="Title" xfId="102" xr:uid="{00000000-0005-0000-0000-00003C000000}"/>
    <cellStyle name="Total" xfId="103" xr:uid="{00000000-0005-0000-0000-00003D000000}"/>
    <cellStyle name="Warning Text" xfId="104" xr:uid="{00000000-0005-0000-0000-00003E000000}"/>
    <cellStyle name="Обычный" xfId="0" builtinId="0"/>
    <cellStyle name="Обычный 10" xfId="15" xr:uid="{00000000-0005-0000-0000-000040000000}"/>
    <cellStyle name="Обычный 11" xfId="105" xr:uid="{00000000-0005-0000-0000-000041000000}"/>
    <cellStyle name="Обычный 12" xfId="106" xr:uid="{00000000-0005-0000-0000-000042000000}"/>
    <cellStyle name="Обычный 13" xfId="107" xr:uid="{00000000-0005-0000-0000-000043000000}"/>
    <cellStyle name="Обычный 14" xfId="108" xr:uid="{00000000-0005-0000-0000-000044000000}"/>
    <cellStyle name="Обычный 15" xfId="109" xr:uid="{00000000-0005-0000-0000-000045000000}"/>
    <cellStyle name="Обычный 2" xfId="6" xr:uid="{00000000-0005-0000-0000-000046000000}"/>
    <cellStyle name="Обычный 2 2" xfId="8" xr:uid="{00000000-0005-0000-0000-000047000000}"/>
    <cellStyle name="Обычный 2 2 2" xfId="17" xr:uid="{00000000-0005-0000-0000-000048000000}"/>
    <cellStyle name="Обычный 2 2 2 2" xfId="18" xr:uid="{00000000-0005-0000-0000-000049000000}"/>
    <cellStyle name="Обычный 2 2 2 2 2" xfId="110" xr:uid="{00000000-0005-0000-0000-00004A000000}"/>
    <cellStyle name="Обычный 2 2 2 3" xfId="111" xr:uid="{00000000-0005-0000-0000-00004B000000}"/>
    <cellStyle name="Обычный 2 2 3" xfId="7" xr:uid="{00000000-0005-0000-0000-00004C000000}"/>
    <cellStyle name="Обычный 2 3" xfId="19" xr:uid="{00000000-0005-0000-0000-00004D000000}"/>
    <cellStyle name="Обычный 2 3 2" xfId="112" xr:uid="{00000000-0005-0000-0000-00004E000000}"/>
    <cellStyle name="Обычный 2 4" xfId="16" xr:uid="{00000000-0005-0000-0000-00004F000000}"/>
    <cellStyle name="Обычный 2 4 2" xfId="113" xr:uid="{00000000-0005-0000-0000-000050000000}"/>
    <cellStyle name="Обычный 2 5" xfId="114" xr:uid="{00000000-0005-0000-0000-000051000000}"/>
    <cellStyle name="Обычный 2 6" xfId="115" xr:uid="{00000000-0005-0000-0000-000052000000}"/>
    <cellStyle name="Обычный 2 7" xfId="116" xr:uid="{00000000-0005-0000-0000-000053000000}"/>
    <cellStyle name="Обычный 2_Пилот_свод за 6 мес.2012г." xfId="117" xr:uid="{00000000-0005-0000-0000-000054000000}"/>
    <cellStyle name="Обычный 20" xfId="20" xr:uid="{00000000-0005-0000-0000-000055000000}"/>
    <cellStyle name="Обычный 22" xfId="118" xr:uid="{00000000-0005-0000-0000-000056000000}"/>
    <cellStyle name="Обычный 23" xfId="119" xr:uid="{00000000-0005-0000-0000-000057000000}"/>
    <cellStyle name="Обычный 24" xfId="120" xr:uid="{00000000-0005-0000-0000-000058000000}"/>
    <cellStyle name="Обычный 26" xfId="21" xr:uid="{00000000-0005-0000-0000-000059000000}"/>
    <cellStyle name="Обычный 27" xfId="22" xr:uid="{00000000-0005-0000-0000-00005A000000}"/>
    <cellStyle name="Обычный 28" xfId="23" xr:uid="{00000000-0005-0000-0000-00005B000000}"/>
    <cellStyle name="Обычный 3" xfId="3" xr:uid="{00000000-0005-0000-0000-00005C000000}"/>
    <cellStyle name="Обычный 3 2" xfId="25" xr:uid="{00000000-0005-0000-0000-00005D000000}"/>
    <cellStyle name="Обычный 3 3" xfId="12" xr:uid="{00000000-0005-0000-0000-00005E000000}"/>
    <cellStyle name="Обычный 3 4" xfId="24" xr:uid="{00000000-0005-0000-0000-00005F000000}"/>
    <cellStyle name="Обычный 30" xfId="26" xr:uid="{00000000-0005-0000-0000-000060000000}"/>
    <cellStyle name="Обычный 31" xfId="27" xr:uid="{00000000-0005-0000-0000-000061000000}"/>
    <cellStyle name="Обычный 34" xfId="121" xr:uid="{00000000-0005-0000-0000-000062000000}"/>
    <cellStyle name="Обычный 35" xfId="122" xr:uid="{00000000-0005-0000-0000-000063000000}"/>
    <cellStyle name="Обычный 4" xfId="13" xr:uid="{00000000-0005-0000-0000-000064000000}"/>
    <cellStyle name="Обычный 4 2" xfId="123" xr:uid="{00000000-0005-0000-0000-000065000000}"/>
    <cellStyle name="Обычный 4 3" xfId="124" xr:uid="{00000000-0005-0000-0000-000066000000}"/>
    <cellStyle name="Обычный 4 3 2" xfId="125" xr:uid="{00000000-0005-0000-0000-000067000000}"/>
    <cellStyle name="Обычный 43" xfId="28" xr:uid="{00000000-0005-0000-0000-000068000000}"/>
    <cellStyle name="Обычный 5" xfId="29" xr:uid="{00000000-0005-0000-0000-000069000000}"/>
    <cellStyle name="Обычный 6" xfId="1" xr:uid="{00000000-0005-0000-0000-00006A000000}"/>
    <cellStyle name="Обычный 6 2" xfId="126" xr:uid="{00000000-0005-0000-0000-00006B000000}"/>
    <cellStyle name="Обычный 6 3" xfId="127" xr:uid="{00000000-0005-0000-0000-00006C000000}"/>
    <cellStyle name="Обычный 7" xfId="30" xr:uid="{00000000-0005-0000-0000-00006D000000}"/>
    <cellStyle name="Обычный 8" xfId="31" xr:uid="{00000000-0005-0000-0000-00006E000000}"/>
    <cellStyle name="Обычный 9" xfId="32" xr:uid="{00000000-0005-0000-0000-00006F000000}"/>
    <cellStyle name="Обычный 9 2" xfId="128" xr:uid="{00000000-0005-0000-0000-000070000000}"/>
    <cellStyle name="Обычный_Лист1" xfId="2" xr:uid="{00000000-0005-0000-0000-000071000000}"/>
    <cellStyle name="Процентный 2" xfId="129" xr:uid="{00000000-0005-0000-0000-000072000000}"/>
    <cellStyle name="Процентный 2 2" xfId="130" xr:uid="{00000000-0005-0000-0000-000073000000}"/>
    <cellStyle name="Процентный 3" xfId="131" xr:uid="{00000000-0005-0000-0000-000074000000}"/>
    <cellStyle name="Процентный 4" xfId="132" xr:uid="{00000000-0005-0000-0000-000075000000}"/>
    <cellStyle name="Стиль 1" xfId="33" xr:uid="{00000000-0005-0000-0000-000076000000}"/>
    <cellStyle name="Финансовый" xfId="147" builtinId="3"/>
    <cellStyle name="Финансовый [0] 2" xfId="133" xr:uid="{00000000-0005-0000-0000-000077000000}"/>
    <cellStyle name="Финансовый 2" xfId="34" xr:uid="{00000000-0005-0000-0000-000078000000}"/>
    <cellStyle name="Финансовый 2 2" xfId="35" xr:uid="{00000000-0005-0000-0000-000079000000}"/>
    <cellStyle name="Финансовый 2 3" xfId="36" xr:uid="{00000000-0005-0000-0000-00007A000000}"/>
    <cellStyle name="Финансовый 2 4" xfId="37" xr:uid="{00000000-0005-0000-0000-00007B000000}"/>
    <cellStyle name="Финансовый 2 4 2" xfId="9" xr:uid="{00000000-0005-0000-0000-00007C000000}"/>
    <cellStyle name="Финансовый 2 4 3" xfId="134" xr:uid="{00000000-0005-0000-0000-00007D000000}"/>
    <cellStyle name="Финансовый 3" xfId="4" xr:uid="{00000000-0005-0000-0000-00007E000000}"/>
    <cellStyle name="Финансовый 3 2" xfId="38" xr:uid="{00000000-0005-0000-0000-00007F000000}"/>
    <cellStyle name="Финансовый 3 2 2" xfId="135" xr:uid="{00000000-0005-0000-0000-000080000000}"/>
    <cellStyle name="Финансовый 3 3" xfId="136" xr:uid="{00000000-0005-0000-0000-000081000000}"/>
    <cellStyle name="Финансовый 3 4" xfId="137" xr:uid="{00000000-0005-0000-0000-000082000000}"/>
    <cellStyle name="Финансовый 4" xfId="39" xr:uid="{00000000-0005-0000-0000-000083000000}"/>
    <cellStyle name="Финансовый 4 2" xfId="138" xr:uid="{00000000-0005-0000-0000-000084000000}"/>
    <cellStyle name="Финансовый 5" xfId="40" xr:uid="{00000000-0005-0000-0000-000085000000}"/>
    <cellStyle name="Финансовый 5 2" xfId="139" xr:uid="{00000000-0005-0000-0000-000086000000}"/>
    <cellStyle name="Финансовый 5 3" xfId="41" xr:uid="{00000000-0005-0000-0000-000087000000}"/>
    <cellStyle name="Финансовый 5 3 2" xfId="140" xr:uid="{00000000-0005-0000-0000-000088000000}"/>
    <cellStyle name="Финансовый 6" xfId="141" xr:uid="{00000000-0005-0000-0000-000089000000}"/>
    <cellStyle name="Финансовый 6 2" xfId="142" xr:uid="{00000000-0005-0000-0000-00008A000000}"/>
    <cellStyle name="Финансовый 7" xfId="42" xr:uid="{00000000-0005-0000-0000-00008B000000}"/>
    <cellStyle name="Финансовый 7 2" xfId="43" xr:uid="{00000000-0005-0000-0000-00008C000000}"/>
    <cellStyle name="Финансовый 7 2 2" xfId="11" xr:uid="{00000000-0005-0000-0000-00008D000000}"/>
    <cellStyle name="Финансовый 7 2 3" xfId="10" xr:uid="{00000000-0005-0000-0000-00008E000000}"/>
    <cellStyle name="Финансовый 7 3" xfId="143" xr:uid="{00000000-0005-0000-0000-00008F000000}"/>
    <cellStyle name="Финансовый 7 4" xfId="144" xr:uid="{00000000-0005-0000-0000-000090000000}"/>
    <cellStyle name="Финансовый 7 5" xfId="145" xr:uid="{00000000-0005-0000-0000-000091000000}"/>
    <cellStyle name="Џђћ–…ќ’ќ›‰" xfId="146"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6"/>
  <sheetViews>
    <sheetView tabSelected="1" workbookViewId="0">
      <selection sqref="A1:I16"/>
    </sheetView>
  </sheetViews>
  <sheetFormatPr defaultRowHeight="15" x14ac:dyDescent="0.25"/>
  <sheetData>
    <row r="1" spans="2:16" ht="15.75" x14ac:dyDescent="0.25">
      <c r="B1" s="730" t="s">
        <v>0</v>
      </c>
      <c r="C1" s="730"/>
      <c r="D1" s="730"/>
      <c r="E1" s="730"/>
      <c r="F1" s="730"/>
      <c r="G1" s="730"/>
      <c r="H1" s="730"/>
      <c r="I1" s="731"/>
    </row>
    <row r="2" spans="2:16" ht="57" customHeight="1" x14ac:dyDescent="0.25">
      <c r="B2" s="782" t="s">
        <v>3191</v>
      </c>
      <c r="C2" s="782"/>
      <c r="D2" s="782"/>
      <c r="E2" s="782"/>
      <c r="F2" s="782"/>
      <c r="G2" s="782"/>
      <c r="H2" s="782"/>
      <c r="I2" s="782"/>
    </row>
    <row r="3" spans="2:16" ht="15.75" x14ac:dyDescent="0.25">
      <c r="B3" s="730"/>
      <c r="C3" s="730"/>
      <c r="D3" s="730"/>
      <c r="E3" s="730"/>
      <c r="F3" s="730"/>
      <c r="G3" s="730"/>
      <c r="H3" s="730"/>
      <c r="I3" s="731"/>
    </row>
    <row r="4" spans="2:16" ht="15.75" x14ac:dyDescent="0.25">
      <c r="B4" s="730"/>
      <c r="C4" s="730"/>
      <c r="D4" s="730"/>
      <c r="E4" s="730"/>
      <c r="F4" s="730"/>
      <c r="G4" s="730"/>
      <c r="H4" s="730"/>
      <c r="I4" s="731"/>
    </row>
    <row r="5" spans="2:16" ht="15.75" x14ac:dyDescent="0.25">
      <c r="B5" s="730" t="s">
        <v>1</v>
      </c>
      <c r="C5" s="730"/>
      <c r="D5" s="730"/>
      <c r="E5" s="730"/>
      <c r="F5" s="730"/>
      <c r="G5" s="730"/>
      <c r="H5" s="730"/>
      <c r="I5" s="731"/>
    </row>
    <row r="6" spans="2:16" ht="15.75" x14ac:dyDescent="0.25">
      <c r="B6" s="730" t="s">
        <v>3189</v>
      </c>
      <c r="C6" s="730"/>
      <c r="D6" s="730"/>
      <c r="E6" s="730"/>
      <c r="F6" s="730"/>
      <c r="G6" s="730"/>
      <c r="H6" s="730"/>
      <c r="I6" s="731"/>
    </row>
    <row r="7" spans="2:16" x14ac:dyDescent="0.25">
      <c r="P7" s="316"/>
    </row>
    <row r="10" spans="2:16" ht="37.15" customHeight="1" x14ac:dyDescent="0.25"/>
    <row r="14" spans="2:16" ht="78.75" customHeight="1" x14ac:dyDescent="0.25">
      <c r="B14" s="780" t="s">
        <v>3188</v>
      </c>
      <c r="C14" s="780"/>
      <c r="D14" s="780"/>
      <c r="E14" s="780"/>
      <c r="F14" s="780"/>
      <c r="G14" s="780"/>
      <c r="H14" s="780"/>
      <c r="I14" s="780"/>
    </row>
    <row r="15" spans="2:16" ht="28.9" customHeight="1" x14ac:dyDescent="0.25">
      <c r="B15" s="731"/>
      <c r="C15" s="731"/>
      <c r="D15" s="731"/>
      <c r="E15" s="731"/>
      <c r="F15" s="731"/>
      <c r="G15" s="731"/>
      <c r="H15" s="731"/>
      <c r="I15" s="731"/>
    </row>
    <row r="16" spans="2:16" ht="96.6" customHeight="1" x14ac:dyDescent="0.25">
      <c r="B16" s="781" t="s">
        <v>3190</v>
      </c>
      <c r="C16" s="781"/>
      <c r="D16" s="781"/>
      <c r="E16" s="781"/>
      <c r="F16" s="781"/>
      <c r="G16" s="781"/>
      <c r="H16" s="781"/>
      <c r="I16" s="731"/>
    </row>
  </sheetData>
  <mergeCells count="3">
    <mergeCell ref="B14:I14"/>
    <mergeCell ref="B16:H16"/>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H214"/>
  <sheetViews>
    <sheetView topLeftCell="A7" zoomScale="96" zoomScaleNormal="96" workbookViewId="0">
      <selection activeCell="D18" sqref="D18"/>
    </sheetView>
  </sheetViews>
  <sheetFormatPr defaultColWidth="8.85546875" defaultRowHeight="15" x14ac:dyDescent="0.25"/>
  <cols>
    <col min="1" max="1" width="10.85546875" style="399" customWidth="1"/>
    <col min="2" max="2" width="12.85546875" style="399" customWidth="1"/>
    <col min="3" max="3" width="44.7109375" style="399" customWidth="1"/>
    <col min="4" max="4" width="15.5703125" style="399" customWidth="1"/>
    <col min="5" max="5" width="14.42578125" style="399" customWidth="1"/>
    <col min="6" max="6" width="13.28515625" style="449" customWidth="1"/>
    <col min="7" max="7" width="15.140625" style="316" customWidth="1"/>
    <col min="8" max="8" width="13.42578125" style="316" customWidth="1"/>
    <col min="9" max="16384" width="8.85546875" style="316"/>
  </cols>
  <sheetData>
    <row r="1" spans="1:8" x14ac:dyDescent="0.25">
      <c r="A1" s="430"/>
      <c r="B1" s="414"/>
      <c r="C1" s="414"/>
      <c r="D1" s="414"/>
      <c r="E1" s="414"/>
    </row>
    <row r="2" spans="1:8" x14ac:dyDescent="0.25">
      <c r="A2" s="430"/>
      <c r="B2" s="934" t="s">
        <v>2996</v>
      </c>
      <c r="C2" s="934"/>
      <c r="D2" s="934"/>
      <c r="E2" s="934"/>
    </row>
    <row r="3" spans="1:8" x14ac:dyDescent="0.25">
      <c r="A3" s="431"/>
      <c r="B3" s="432"/>
      <c r="C3" s="937"/>
      <c r="D3" s="937"/>
      <c r="E3" s="937"/>
    </row>
    <row r="4" spans="1:8" ht="38.25" x14ac:dyDescent="0.25">
      <c r="A4" s="433" t="s">
        <v>1542</v>
      </c>
      <c r="B4" s="434" t="s">
        <v>1487</v>
      </c>
      <c r="C4" s="435" t="s">
        <v>4</v>
      </c>
      <c r="D4" s="31" t="s">
        <v>5</v>
      </c>
      <c r="E4" s="416" t="s">
        <v>6</v>
      </c>
      <c r="F4" s="450" t="s">
        <v>2362</v>
      </c>
    </row>
    <row r="5" spans="1:8" x14ac:dyDescent="0.25">
      <c r="A5" s="416">
        <v>1</v>
      </c>
      <c r="B5" s="416">
        <v>2</v>
      </c>
      <c r="C5" s="416">
        <v>3</v>
      </c>
      <c r="D5" s="416">
        <v>4</v>
      </c>
      <c r="E5" s="416">
        <v>5</v>
      </c>
      <c r="F5" s="451">
        <v>6</v>
      </c>
    </row>
    <row r="6" spans="1:8" ht="23.45" customHeight="1" x14ac:dyDescent="0.25">
      <c r="A6" s="436"/>
      <c r="B6" s="260" t="s">
        <v>1488</v>
      </c>
      <c r="C6" s="935" t="s">
        <v>1489</v>
      </c>
      <c r="D6" s="936"/>
      <c r="E6" s="936"/>
      <c r="F6" s="437"/>
    </row>
    <row r="7" spans="1:8" ht="18.600000000000001" customHeight="1" x14ac:dyDescent="0.25">
      <c r="A7" s="436"/>
      <c r="B7" s="265" t="s">
        <v>2976</v>
      </c>
      <c r="C7" s="256" t="s">
        <v>1490</v>
      </c>
      <c r="D7" s="256"/>
      <c r="E7" s="266"/>
      <c r="F7" s="448"/>
    </row>
    <row r="8" spans="1:8" ht="51" customHeight="1" x14ac:dyDescent="0.25">
      <c r="A8" s="531">
        <v>501</v>
      </c>
      <c r="B8" s="537" t="s">
        <v>1492</v>
      </c>
      <c r="C8" s="480" t="s">
        <v>2965</v>
      </c>
      <c r="D8" s="480" t="s">
        <v>2363</v>
      </c>
      <c r="E8" s="535" t="s">
        <v>1491</v>
      </c>
      <c r="F8" s="573">
        <v>76606</v>
      </c>
    </row>
    <row r="9" spans="1:8" ht="27.75" customHeight="1" x14ac:dyDescent="0.25">
      <c r="A9" s="531">
        <v>506</v>
      </c>
      <c r="B9" s="554" t="s">
        <v>1493</v>
      </c>
      <c r="C9" s="693" t="s">
        <v>2963</v>
      </c>
      <c r="D9" s="480" t="s">
        <v>2364</v>
      </c>
      <c r="E9" s="535" t="s">
        <v>1491</v>
      </c>
      <c r="F9" s="573">
        <v>42615</v>
      </c>
    </row>
    <row r="10" spans="1:8" s="455" customFormat="1" ht="51.75" customHeight="1" x14ac:dyDescent="0.25">
      <c r="A10" s="531">
        <v>1175</v>
      </c>
      <c r="B10" s="554" t="s">
        <v>2997</v>
      </c>
      <c r="C10" s="693" t="s">
        <v>2966</v>
      </c>
      <c r="D10" s="480" t="s">
        <v>2364</v>
      </c>
      <c r="E10" s="535" t="s">
        <v>1491</v>
      </c>
      <c r="F10" s="573">
        <v>52123</v>
      </c>
    </row>
    <row r="11" spans="1:8" s="455" customFormat="1" ht="35.25" customHeight="1" x14ac:dyDescent="0.25">
      <c r="A11" s="531">
        <v>556</v>
      </c>
      <c r="B11" s="562" t="s">
        <v>1502</v>
      </c>
      <c r="C11" s="561" t="s">
        <v>2964</v>
      </c>
      <c r="D11" s="561" t="s">
        <v>2372</v>
      </c>
      <c r="E11" s="535" t="s">
        <v>1491</v>
      </c>
      <c r="F11" s="573">
        <v>42160</v>
      </c>
    </row>
    <row r="12" spans="1:8" s="455" customFormat="1" ht="35.25" customHeight="1" x14ac:dyDescent="0.25">
      <c r="A12" s="531">
        <v>1176</v>
      </c>
      <c r="B12" s="562" t="s">
        <v>2998</v>
      </c>
      <c r="C12" s="561" t="s">
        <v>2967</v>
      </c>
      <c r="D12" s="561" t="s">
        <v>2372</v>
      </c>
      <c r="E12" s="535" t="s">
        <v>1491</v>
      </c>
      <c r="F12" s="573">
        <v>52972</v>
      </c>
    </row>
    <row r="13" spans="1:8" ht="25.5" customHeight="1" x14ac:dyDescent="0.25">
      <c r="A13" s="531"/>
      <c r="B13" s="694" t="s">
        <v>1494</v>
      </c>
      <c r="C13" s="695" t="s">
        <v>1495</v>
      </c>
      <c r="D13" s="534"/>
      <c r="E13" s="535"/>
      <c r="F13" s="573"/>
    </row>
    <row r="14" spans="1:8" ht="44.25" customHeight="1" x14ac:dyDescent="0.25">
      <c r="A14" s="531">
        <v>520</v>
      </c>
      <c r="B14" s="562" t="s">
        <v>1496</v>
      </c>
      <c r="C14" s="534" t="s">
        <v>2968</v>
      </c>
      <c r="D14" s="534" t="s">
        <v>2365</v>
      </c>
      <c r="E14" s="535" t="s">
        <v>1491</v>
      </c>
      <c r="F14" s="573">
        <v>51317</v>
      </c>
      <c r="G14" s="567"/>
    </row>
    <row r="15" spans="1:8" ht="27.75" customHeight="1" x14ac:dyDescent="0.25">
      <c r="A15" s="531">
        <v>525</v>
      </c>
      <c r="B15" s="562" t="s">
        <v>1497</v>
      </c>
      <c r="C15" s="534" t="s">
        <v>2366</v>
      </c>
      <c r="D15" s="534" t="s">
        <v>2367</v>
      </c>
      <c r="E15" s="535" t="s">
        <v>1491</v>
      </c>
      <c r="F15" s="573">
        <v>42412</v>
      </c>
      <c r="G15" s="567"/>
      <c r="H15" s="455"/>
    </row>
    <row r="16" spans="1:8" ht="33.75" customHeight="1" x14ac:dyDescent="0.25">
      <c r="A16" s="531">
        <v>526</v>
      </c>
      <c r="B16" s="562" t="s">
        <v>1498</v>
      </c>
      <c r="C16" s="534" t="s">
        <v>2368</v>
      </c>
      <c r="D16" s="534" t="s">
        <v>2369</v>
      </c>
      <c r="E16" s="535" t="s">
        <v>1491</v>
      </c>
      <c r="F16" s="573">
        <v>33085</v>
      </c>
      <c r="G16" s="567"/>
      <c r="H16" s="455"/>
    </row>
    <row r="17" spans="1:8" ht="45" customHeight="1" x14ac:dyDescent="0.25">
      <c r="A17" s="531">
        <v>528</v>
      </c>
      <c r="B17" s="562" t="s">
        <v>1499</v>
      </c>
      <c r="C17" s="534" t="s">
        <v>2999</v>
      </c>
      <c r="D17" s="534" t="s">
        <v>2370</v>
      </c>
      <c r="E17" s="535" t="s">
        <v>1491</v>
      </c>
      <c r="F17" s="573">
        <v>34311</v>
      </c>
      <c r="G17" s="567"/>
      <c r="H17" s="455"/>
    </row>
    <row r="18" spans="1:8" s="455" customFormat="1" ht="72" customHeight="1" x14ac:dyDescent="0.25">
      <c r="A18" s="531">
        <v>1212</v>
      </c>
      <c r="B18" s="562" t="s">
        <v>3182</v>
      </c>
      <c r="C18" s="534" t="s">
        <v>3183</v>
      </c>
      <c r="D18" s="534" t="s">
        <v>2370</v>
      </c>
      <c r="E18" s="535" t="s">
        <v>1491</v>
      </c>
      <c r="F18" s="573">
        <v>54630</v>
      </c>
      <c r="G18" s="567"/>
    </row>
    <row r="19" spans="1:8" ht="21" customHeight="1" x14ac:dyDescent="0.25">
      <c r="A19" s="531"/>
      <c r="B19" s="694" t="s">
        <v>2696</v>
      </c>
      <c r="C19" s="695" t="s">
        <v>1500</v>
      </c>
      <c r="D19" s="534"/>
      <c r="E19" s="535"/>
      <c r="F19" s="573"/>
    </row>
    <row r="20" spans="1:8" s="455" customFormat="1" ht="45.75" customHeight="1" x14ac:dyDescent="0.25">
      <c r="A20" s="126">
        <v>553</v>
      </c>
      <c r="B20" s="696" t="s">
        <v>1501</v>
      </c>
      <c r="C20" s="534" t="s">
        <v>3001</v>
      </c>
      <c r="D20" s="534" t="s">
        <v>2371</v>
      </c>
      <c r="E20" s="535" t="s">
        <v>1491</v>
      </c>
      <c r="F20" s="573">
        <v>27150</v>
      </c>
    </row>
    <row r="21" spans="1:8" s="455" customFormat="1" ht="45.75" customHeight="1" x14ac:dyDescent="0.25">
      <c r="A21" s="126">
        <v>1177</v>
      </c>
      <c r="B21" s="696" t="s">
        <v>3000</v>
      </c>
      <c r="C21" s="534" t="s">
        <v>3082</v>
      </c>
      <c r="D21" s="534" t="s">
        <v>2371</v>
      </c>
      <c r="E21" s="535" t="s">
        <v>1491</v>
      </c>
      <c r="F21" s="573">
        <v>34150</v>
      </c>
      <c r="G21" s="732"/>
    </row>
    <row r="22" spans="1:8" s="455" customFormat="1" ht="45.75" customHeight="1" x14ac:dyDescent="0.25">
      <c r="A22" s="126">
        <v>1178</v>
      </c>
      <c r="B22" s="696" t="s">
        <v>3002</v>
      </c>
      <c r="C22" s="534" t="s">
        <v>2974</v>
      </c>
      <c r="D22" s="534" t="s">
        <v>2371</v>
      </c>
      <c r="E22" s="535" t="s">
        <v>1491</v>
      </c>
      <c r="F22" s="573">
        <v>35900</v>
      </c>
    </row>
    <row r="23" spans="1:8" s="455" customFormat="1" ht="60.75" customHeight="1" x14ac:dyDescent="0.25">
      <c r="A23" s="126">
        <v>1189</v>
      </c>
      <c r="B23" s="696" t="s">
        <v>3083</v>
      </c>
      <c r="C23" s="534" t="s">
        <v>3084</v>
      </c>
      <c r="D23" s="534" t="s">
        <v>2371</v>
      </c>
      <c r="E23" s="535" t="s">
        <v>1491</v>
      </c>
      <c r="F23" s="573">
        <v>42900</v>
      </c>
    </row>
    <row r="24" spans="1:8" s="455" customFormat="1" ht="45.75" customHeight="1" x14ac:dyDescent="0.25">
      <c r="A24" s="126">
        <v>1179</v>
      </c>
      <c r="B24" s="696" t="s">
        <v>3003</v>
      </c>
      <c r="C24" s="534" t="s">
        <v>2975</v>
      </c>
      <c r="D24" s="534" t="s">
        <v>2371</v>
      </c>
      <c r="E24" s="535" t="s">
        <v>1491</v>
      </c>
      <c r="F24" s="573">
        <v>39347</v>
      </c>
    </row>
    <row r="25" spans="1:8" s="455" customFormat="1" ht="58.5" customHeight="1" x14ac:dyDescent="0.25">
      <c r="A25" s="126">
        <v>1190</v>
      </c>
      <c r="B25" s="696" t="s">
        <v>3085</v>
      </c>
      <c r="C25" s="534" t="s">
        <v>3086</v>
      </c>
      <c r="D25" s="534" t="s">
        <v>2371</v>
      </c>
      <c r="E25" s="535" t="s">
        <v>1491</v>
      </c>
      <c r="F25" s="573">
        <v>46347</v>
      </c>
    </row>
    <row r="26" spans="1:8" s="455" customFormat="1" ht="49.5" customHeight="1" x14ac:dyDescent="0.25">
      <c r="A26" s="126">
        <v>1180</v>
      </c>
      <c r="B26" s="696" t="s">
        <v>3004</v>
      </c>
      <c r="C26" s="534" t="s">
        <v>2970</v>
      </c>
      <c r="D26" s="534" t="s">
        <v>2371</v>
      </c>
      <c r="E26" s="535" t="s">
        <v>1491</v>
      </c>
      <c r="F26" s="573">
        <v>32387</v>
      </c>
    </row>
    <row r="27" spans="1:8" s="455" customFormat="1" ht="57" customHeight="1" x14ac:dyDescent="0.25">
      <c r="A27" s="126">
        <v>1191</v>
      </c>
      <c r="B27" s="696" t="s">
        <v>3087</v>
      </c>
      <c r="C27" s="534" t="s">
        <v>3088</v>
      </c>
      <c r="D27" s="534" t="s">
        <v>2371</v>
      </c>
      <c r="E27" s="535" t="s">
        <v>1491</v>
      </c>
      <c r="F27" s="573">
        <v>39387</v>
      </c>
    </row>
    <row r="28" spans="1:8" s="455" customFormat="1" ht="62.25" customHeight="1" x14ac:dyDescent="0.25">
      <c r="A28" s="126">
        <v>1181</v>
      </c>
      <c r="B28" s="696" t="s">
        <v>3005</v>
      </c>
      <c r="C28" s="534" t="s">
        <v>2971</v>
      </c>
      <c r="D28" s="534" t="s">
        <v>2371</v>
      </c>
      <c r="E28" s="535" t="s">
        <v>1491</v>
      </c>
      <c r="F28" s="573">
        <v>35900</v>
      </c>
    </row>
    <row r="29" spans="1:8" s="455" customFormat="1" ht="68.25" customHeight="1" x14ac:dyDescent="0.25">
      <c r="A29" s="126">
        <v>1192</v>
      </c>
      <c r="B29" s="696" t="s">
        <v>3089</v>
      </c>
      <c r="C29" s="534" t="s">
        <v>3090</v>
      </c>
      <c r="D29" s="534" t="s">
        <v>2371</v>
      </c>
      <c r="E29" s="535" t="s">
        <v>1491</v>
      </c>
      <c r="F29" s="573">
        <v>42900</v>
      </c>
    </row>
    <row r="30" spans="1:8" s="455" customFormat="1" ht="51" x14ac:dyDescent="0.25">
      <c r="A30" s="126">
        <v>1182</v>
      </c>
      <c r="B30" s="696" t="s">
        <v>3006</v>
      </c>
      <c r="C30" s="534" t="s">
        <v>2972</v>
      </c>
      <c r="D30" s="534" t="s">
        <v>2371</v>
      </c>
      <c r="E30" s="535" t="s">
        <v>1491</v>
      </c>
      <c r="F30" s="573">
        <v>39347</v>
      </c>
    </row>
    <row r="31" spans="1:8" s="455" customFormat="1" ht="54" x14ac:dyDescent="0.25">
      <c r="A31" s="126">
        <v>1193</v>
      </c>
      <c r="B31" s="696" t="s">
        <v>3091</v>
      </c>
      <c r="C31" s="534" t="s">
        <v>3092</v>
      </c>
      <c r="D31" s="534" t="s">
        <v>2371</v>
      </c>
      <c r="E31" s="535" t="s">
        <v>1491</v>
      </c>
      <c r="F31" s="573">
        <v>46347</v>
      </c>
    </row>
    <row r="32" spans="1:8" s="455" customFormat="1" ht="38.25" x14ac:dyDescent="0.25">
      <c r="A32" s="126">
        <v>1183</v>
      </c>
      <c r="B32" s="696" t="s">
        <v>3007</v>
      </c>
      <c r="C32" s="534" t="s">
        <v>2973</v>
      </c>
      <c r="D32" s="534" t="s">
        <v>2371</v>
      </c>
      <c r="E32" s="535" t="s">
        <v>1491</v>
      </c>
      <c r="F32" s="573">
        <v>32387</v>
      </c>
    </row>
    <row r="33" spans="1:6" s="455" customFormat="1" ht="54" customHeight="1" x14ac:dyDescent="0.25">
      <c r="A33" s="126">
        <v>1194</v>
      </c>
      <c r="B33" s="696" t="s">
        <v>3093</v>
      </c>
      <c r="C33" s="534" t="s">
        <v>3094</v>
      </c>
      <c r="D33" s="534" t="s">
        <v>2371</v>
      </c>
      <c r="E33" s="535" t="s">
        <v>1491</v>
      </c>
      <c r="F33" s="573">
        <v>39387</v>
      </c>
    </row>
    <row r="34" spans="1:6" s="455" customFormat="1" ht="39.75" customHeight="1" x14ac:dyDescent="0.25">
      <c r="A34" s="126">
        <v>1091</v>
      </c>
      <c r="B34" s="696" t="s">
        <v>2694</v>
      </c>
      <c r="C34" s="534" t="s">
        <v>2962</v>
      </c>
      <c r="D34" s="534" t="s">
        <v>2695</v>
      </c>
      <c r="E34" s="535" t="s">
        <v>1491</v>
      </c>
      <c r="F34" s="573">
        <v>51390</v>
      </c>
    </row>
    <row r="35" spans="1:6" s="455" customFormat="1" ht="39.75" customHeight="1" x14ac:dyDescent="0.25">
      <c r="A35" s="126">
        <v>1188</v>
      </c>
      <c r="B35" s="696" t="s">
        <v>3095</v>
      </c>
      <c r="C35" s="534" t="s">
        <v>3096</v>
      </c>
      <c r="D35" s="534" t="s">
        <v>2695</v>
      </c>
      <c r="E35" s="535" t="s">
        <v>1491</v>
      </c>
      <c r="F35" s="573">
        <v>58390</v>
      </c>
    </row>
    <row r="36" spans="1:6" s="455" customFormat="1" ht="39.75" customHeight="1" x14ac:dyDescent="0.25">
      <c r="A36" s="531"/>
      <c r="B36" s="562" t="s">
        <v>3098</v>
      </c>
      <c r="C36" s="733" t="s">
        <v>1503</v>
      </c>
      <c r="D36" s="561"/>
      <c r="E36" s="535"/>
      <c r="F36" s="573"/>
    </row>
    <row r="37" spans="1:6" s="455" customFormat="1" ht="39.75" customHeight="1" x14ac:dyDescent="0.25">
      <c r="A37" s="531">
        <v>571</v>
      </c>
      <c r="B37" s="562" t="s">
        <v>3099</v>
      </c>
      <c r="C37" s="561" t="s">
        <v>3100</v>
      </c>
      <c r="D37" s="561" t="s">
        <v>3101</v>
      </c>
      <c r="E37" s="535" t="s">
        <v>1491</v>
      </c>
      <c r="F37" s="573">
        <v>58968</v>
      </c>
    </row>
    <row r="38" spans="1:6" ht="27" customHeight="1" x14ac:dyDescent="0.25">
      <c r="A38" s="436"/>
      <c r="B38" s="258" t="s">
        <v>1504</v>
      </c>
      <c r="C38" s="263" t="s">
        <v>1505</v>
      </c>
      <c r="D38" s="262"/>
      <c r="E38" s="281"/>
      <c r="F38" s="474"/>
    </row>
    <row r="39" spans="1:6" ht="25.5" x14ac:dyDescent="0.25">
      <c r="A39" s="436">
        <v>573</v>
      </c>
      <c r="B39" s="258" t="s">
        <v>1506</v>
      </c>
      <c r="C39" s="262" t="s">
        <v>2573</v>
      </c>
      <c r="D39" s="262" t="s">
        <v>2373</v>
      </c>
      <c r="E39" s="281" t="s">
        <v>1491</v>
      </c>
      <c r="F39" s="474">
        <v>37158</v>
      </c>
    </row>
    <row r="40" spans="1:6" ht="38.25" x14ac:dyDescent="0.25">
      <c r="A40" s="436">
        <v>574</v>
      </c>
      <c r="B40" s="258" t="s">
        <v>1507</v>
      </c>
      <c r="C40" s="262" t="s">
        <v>2374</v>
      </c>
      <c r="D40" s="262" t="s">
        <v>2375</v>
      </c>
      <c r="E40" s="281" t="s">
        <v>1491</v>
      </c>
      <c r="F40" s="474">
        <v>101524</v>
      </c>
    </row>
    <row r="41" spans="1:6" ht="85.5" customHeight="1" x14ac:dyDescent="0.25">
      <c r="A41" s="436">
        <v>575</v>
      </c>
      <c r="B41" s="258" t="s">
        <v>1508</v>
      </c>
      <c r="C41" s="262" t="s">
        <v>2376</v>
      </c>
      <c r="D41" s="262" t="s">
        <v>2377</v>
      </c>
      <c r="E41" s="281" t="s">
        <v>1491</v>
      </c>
      <c r="F41" s="474">
        <v>276207</v>
      </c>
    </row>
    <row r="42" spans="1:6" ht="38.25" x14ac:dyDescent="0.25">
      <c r="A42" s="436">
        <v>577</v>
      </c>
      <c r="B42" s="258" t="s">
        <v>1509</v>
      </c>
      <c r="C42" s="262" t="s">
        <v>2378</v>
      </c>
      <c r="D42" s="262" t="s">
        <v>2379</v>
      </c>
      <c r="E42" s="281" t="s">
        <v>1491</v>
      </c>
      <c r="F42" s="474">
        <v>36488</v>
      </c>
    </row>
    <row r="43" spans="1:6" ht="51" x14ac:dyDescent="0.25">
      <c r="A43" s="436">
        <v>578</v>
      </c>
      <c r="B43" s="258" t="s">
        <v>1510</v>
      </c>
      <c r="C43" s="262" t="s">
        <v>2380</v>
      </c>
      <c r="D43" s="262" t="s">
        <v>2381</v>
      </c>
      <c r="E43" s="281" t="s">
        <v>1491</v>
      </c>
      <c r="F43" s="474">
        <v>30245</v>
      </c>
    </row>
    <row r="44" spans="1:6" ht="51" x14ac:dyDescent="0.25">
      <c r="A44" s="436">
        <v>580</v>
      </c>
      <c r="B44" s="258" t="s">
        <v>1511</v>
      </c>
      <c r="C44" s="262" t="s">
        <v>2382</v>
      </c>
      <c r="D44" s="262" t="s">
        <v>2383</v>
      </c>
      <c r="E44" s="281" t="s">
        <v>1491</v>
      </c>
      <c r="F44" s="474">
        <v>47882</v>
      </c>
    </row>
    <row r="45" spans="1:6" ht="64.5" customHeight="1" x14ac:dyDescent="0.25">
      <c r="A45" s="436">
        <v>582</v>
      </c>
      <c r="B45" s="258" t="s">
        <v>1512</v>
      </c>
      <c r="C45" s="262" t="s">
        <v>2384</v>
      </c>
      <c r="D45" s="262" t="s">
        <v>2385</v>
      </c>
      <c r="E45" s="281" t="s">
        <v>1491</v>
      </c>
      <c r="F45" s="474">
        <v>54228</v>
      </c>
    </row>
    <row r="46" spans="1:6" ht="76.5" x14ac:dyDescent="0.25">
      <c r="A46" s="436">
        <v>583</v>
      </c>
      <c r="B46" s="258" t="s">
        <v>1513</v>
      </c>
      <c r="C46" s="262" t="s">
        <v>2386</v>
      </c>
      <c r="D46" s="262" t="s">
        <v>2387</v>
      </c>
      <c r="E46" s="281" t="s">
        <v>1491</v>
      </c>
      <c r="F46" s="474">
        <v>67609</v>
      </c>
    </row>
    <row r="47" spans="1:6" ht="36" customHeight="1" x14ac:dyDescent="0.25">
      <c r="A47" s="436">
        <v>584</v>
      </c>
      <c r="B47" s="258" t="s">
        <v>1514</v>
      </c>
      <c r="C47" s="262" t="s">
        <v>2574</v>
      </c>
      <c r="D47" s="262" t="s">
        <v>2388</v>
      </c>
      <c r="E47" s="281" t="s">
        <v>1491</v>
      </c>
      <c r="F47" s="474">
        <v>68534</v>
      </c>
    </row>
    <row r="48" spans="1:6" ht="44.25" customHeight="1" x14ac:dyDescent="0.25">
      <c r="A48" s="436">
        <v>585</v>
      </c>
      <c r="B48" s="258" t="s">
        <v>1515</v>
      </c>
      <c r="C48" s="262" t="s">
        <v>2575</v>
      </c>
      <c r="D48" s="262" t="s">
        <v>2389</v>
      </c>
      <c r="E48" s="281" t="s">
        <v>1491</v>
      </c>
      <c r="F48" s="474">
        <v>119900</v>
      </c>
    </row>
    <row r="49" spans="1:6" ht="57" customHeight="1" x14ac:dyDescent="0.25">
      <c r="A49" s="436">
        <v>586</v>
      </c>
      <c r="B49" s="258" t="s">
        <v>1516</v>
      </c>
      <c r="C49" s="262" t="s">
        <v>2390</v>
      </c>
      <c r="D49" s="262" t="s">
        <v>2391</v>
      </c>
      <c r="E49" s="281" t="s">
        <v>1491</v>
      </c>
      <c r="F49" s="474">
        <v>31077</v>
      </c>
    </row>
    <row r="50" spans="1:6" ht="36" customHeight="1" x14ac:dyDescent="0.25">
      <c r="A50" s="436">
        <v>587</v>
      </c>
      <c r="B50" s="258" t="s">
        <v>1517</v>
      </c>
      <c r="C50" s="262" t="s">
        <v>2392</v>
      </c>
      <c r="D50" s="262" t="s">
        <v>2393</v>
      </c>
      <c r="E50" s="281" t="s">
        <v>1491</v>
      </c>
      <c r="F50" s="474">
        <v>22620</v>
      </c>
    </row>
    <row r="51" spans="1:6" ht="89.25" x14ac:dyDescent="0.25">
      <c r="A51" s="436">
        <v>588</v>
      </c>
      <c r="B51" s="258" t="s">
        <v>1518</v>
      </c>
      <c r="C51" s="262" t="s">
        <v>2394</v>
      </c>
      <c r="D51" s="262" t="s">
        <v>2395</v>
      </c>
      <c r="E51" s="281" t="s">
        <v>1491</v>
      </c>
      <c r="F51" s="474">
        <v>17140</v>
      </c>
    </row>
    <row r="52" spans="1:6" ht="63.75" x14ac:dyDescent="0.25">
      <c r="A52" s="436">
        <v>589</v>
      </c>
      <c r="B52" s="258" t="s">
        <v>1519</v>
      </c>
      <c r="C52" s="262" t="s">
        <v>2396</v>
      </c>
      <c r="D52" s="262" t="s">
        <v>2397</v>
      </c>
      <c r="E52" s="281" t="s">
        <v>1491</v>
      </c>
      <c r="F52" s="474">
        <v>26880</v>
      </c>
    </row>
    <row r="53" spans="1:6" ht="51" x14ac:dyDescent="0.25">
      <c r="A53" s="436">
        <v>590</v>
      </c>
      <c r="B53" s="258" t="s">
        <v>1520</v>
      </c>
      <c r="C53" s="262" t="s">
        <v>2398</v>
      </c>
      <c r="D53" s="262" t="s">
        <v>2399</v>
      </c>
      <c r="E53" s="281" t="s">
        <v>1491</v>
      </c>
      <c r="F53" s="474">
        <v>45046</v>
      </c>
    </row>
    <row r="54" spans="1:6" ht="51" x14ac:dyDescent="0.25">
      <c r="A54" s="436">
        <v>591</v>
      </c>
      <c r="B54" s="258" t="s">
        <v>1521</v>
      </c>
      <c r="C54" s="262" t="s">
        <v>2400</v>
      </c>
      <c r="D54" s="262" t="s">
        <v>2401</v>
      </c>
      <c r="E54" s="281" t="s">
        <v>1491</v>
      </c>
      <c r="F54" s="474">
        <v>46090</v>
      </c>
    </row>
    <row r="55" spans="1:6" ht="63.75" x14ac:dyDescent="0.25">
      <c r="A55" s="436">
        <v>593</v>
      </c>
      <c r="B55" s="258" t="s">
        <v>1522</v>
      </c>
      <c r="C55" s="262" t="s">
        <v>2402</v>
      </c>
      <c r="D55" s="262" t="s">
        <v>2403</v>
      </c>
      <c r="E55" s="281" t="s">
        <v>1491</v>
      </c>
      <c r="F55" s="474">
        <v>68833</v>
      </c>
    </row>
    <row r="56" spans="1:6" ht="25.5" x14ac:dyDescent="0.25">
      <c r="A56" s="436">
        <v>594</v>
      </c>
      <c r="B56" s="258" t="s">
        <v>1523</v>
      </c>
      <c r="C56" s="262" t="s">
        <v>2404</v>
      </c>
      <c r="D56" s="262" t="s">
        <v>2405</v>
      </c>
      <c r="E56" s="281" t="s">
        <v>1491</v>
      </c>
      <c r="F56" s="474">
        <v>48456</v>
      </c>
    </row>
    <row r="57" spans="1:6" ht="38.25" x14ac:dyDescent="0.25">
      <c r="A57" s="436">
        <v>596</v>
      </c>
      <c r="B57" s="258" t="s">
        <v>1524</v>
      </c>
      <c r="C57" s="262" t="s">
        <v>2406</v>
      </c>
      <c r="D57" s="262" t="s">
        <v>2407</v>
      </c>
      <c r="E57" s="281" t="s">
        <v>1491</v>
      </c>
      <c r="F57" s="474">
        <v>23683</v>
      </c>
    </row>
    <row r="58" spans="1:6" ht="38.25" x14ac:dyDescent="0.25">
      <c r="A58" s="436">
        <v>597</v>
      </c>
      <c r="B58" s="258" t="s">
        <v>1525</v>
      </c>
      <c r="C58" s="262" t="s">
        <v>2408</v>
      </c>
      <c r="D58" s="262" t="s">
        <v>2409</v>
      </c>
      <c r="E58" s="281" t="s">
        <v>1491</v>
      </c>
      <c r="F58" s="474">
        <v>26768</v>
      </c>
    </row>
    <row r="59" spans="1:6" ht="63.75" x14ac:dyDescent="0.25">
      <c r="A59" s="436">
        <v>598</v>
      </c>
      <c r="B59" s="258" t="s">
        <v>1526</v>
      </c>
      <c r="C59" s="262" t="s">
        <v>2410</v>
      </c>
      <c r="D59" s="262" t="s">
        <v>2411</v>
      </c>
      <c r="E59" s="281" t="s">
        <v>1491</v>
      </c>
      <c r="F59" s="474">
        <v>18540</v>
      </c>
    </row>
    <row r="60" spans="1:6" ht="32.25" customHeight="1" x14ac:dyDescent="0.25">
      <c r="A60" s="436">
        <v>599</v>
      </c>
      <c r="B60" s="258" t="s">
        <v>1527</v>
      </c>
      <c r="C60" s="262" t="s">
        <v>2412</v>
      </c>
      <c r="D60" s="262" t="s">
        <v>2413</v>
      </c>
      <c r="E60" s="281" t="s">
        <v>1491</v>
      </c>
      <c r="F60" s="474">
        <v>11920</v>
      </c>
    </row>
    <row r="61" spans="1:6" ht="51" x14ac:dyDescent="0.25">
      <c r="A61" s="436">
        <v>607</v>
      </c>
      <c r="B61" s="258" t="s">
        <v>1528</v>
      </c>
      <c r="C61" s="261" t="s">
        <v>2414</v>
      </c>
      <c r="D61" s="262" t="s">
        <v>2415</v>
      </c>
      <c r="E61" s="281" t="s">
        <v>1491</v>
      </c>
      <c r="F61" s="474">
        <v>48746</v>
      </c>
    </row>
    <row r="62" spans="1:6" ht="63.75" x14ac:dyDescent="0.25">
      <c r="A62" s="436">
        <v>608</v>
      </c>
      <c r="B62" s="258" t="s">
        <v>1529</v>
      </c>
      <c r="C62" s="259" t="s">
        <v>2416</v>
      </c>
      <c r="D62" s="262" t="s">
        <v>2417</v>
      </c>
      <c r="E62" s="281" t="s">
        <v>1491</v>
      </c>
      <c r="F62" s="474">
        <v>76554</v>
      </c>
    </row>
    <row r="63" spans="1:6" ht="38.25" x14ac:dyDescent="0.25">
      <c r="A63" s="436">
        <v>609</v>
      </c>
      <c r="B63" s="258" t="s">
        <v>1530</v>
      </c>
      <c r="C63" s="266" t="s">
        <v>2418</v>
      </c>
      <c r="D63" s="262" t="s">
        <v>2419</v>
      </c>
      <c r="E63" s="281" t="s">
        <v>1491</v>
      </c>
      <c r="F63" s="474">
        <v>65857</v>
      </c>
    </row>
    <row r="64" spans="1:6" ht="25.5" x14ac:dyDescent="0.25">
      <c r="A64" s="436">
        <v>610</v>
      </c>
      <c r="B64" s="264" t="s">
        <v>1531</v>
      </c>
      <c r="C64" s="266" t="s">
        <v>2420</v>
      </c>
      <c r="D64" s="262" t="s">
        <v>2421</v>
      </c>
      <c r="E64" s="281" t="s">
        <v>1491</v>
      </c>
      <c r="F64" s="474">
        <v>41904</v>
      </c>
    </row>
    <row r="65" spans="1:6" ht="38.25" x14ac:dyDescent="0.25">
      <c r="A65" s="436">
        <v>611</v>
      </c>
      <c r="B65" s="264" t="s">
        <v>1532</v>
      </c>
      <c r="C65" s="266" t="s">
        <v>2422</v>
      </c>
      <c r="D65" s="262" t="s">
        <v>2423</v>
      </c>
      <c r="E65" s="281" t="s">
        <v>1491</v>
      </c>
      <c r="F65" s="474">
        <v>44128</v>
      </c>
    </row>
    <row r="66" spans="1:6" s="455" customFormat="1" ht="25.5" x14ac:dyDescent="0.25">
      <c r="A66" s="436">
        <v>1120</v>
      </c>
      <c r="B66" s="264" t="s">
        <v>2795</v>
      </c>
      <c r="C66" s="266" t="s">
        <v>2796</v>
      </c>
      <c r="D66" s="262" t="s">
        <v>2797</v>
      </c>
      <c r="E66" s="281" t="s">
        <v>1491</v>
      </c>
      <c r="F66" s="474">
        <v>29295</v>
      </c>
    </row>
    <row r="67" spans="1:6" s="455" customFormat="1" ht="25.5" x14ac:dyDescent="0.25">
      <c r="A67" s="436">
        <v>1132</v>
      </c>
      <c r="B67" s="264" t="s">
        <v>3014</v>
      </c>
      <c r="C67" s="266" t="s">
        <v>3015</v>
      </c>
      <c r="D67" s="262" t="s">
        <v>3016</v>
      </c>
      <c r="E67" s="281" t="s">
        <v>1491</v>
      </c>
      <c r="F67" s="474">
        <v>139357</v>
      </c>
    </row>
    <row r="68" spans="1:6" s="455" customFormat="1" ht="63.75" x14ac:dyDescent="0.25">
      <c r="A68" s="436">
        <v>1135</v>
      </c>
      <c r="B68" s="264" t="s">
        <v>2883</v>
      </c>
      <c r="C68" s="266" t="s">
        <v>3010</v>
      </c>
      <c r="D68" s="561" t="s">
        <v>3011</v>
      </c>
      <c r="E68" s="281" t="s">
        <v>1491</v>
      </c>
      <c r="F68" s="573">
        <v>164733</v>
      </c>
    </row>
    <row r="69" spans="1:6" s="455" customFormat="1" ht="38.25" x14ac:dyDescent="0.25">
      <c r="A69" s="436">
        <v>1143</v>
      </c>
      <c r="B69" s="264" t="s">
        <v>2884</v>
      </c>
      <c r="C69" s="266" t="s">
        <v>3012</v>
      </c>
      <c r="D69" s="262" t="s">
        <v>3013</v>
      </c>
      <c r="E69" s="281" t="s">
        <v>1491</v>
      </c>
      <c r="F69" s="573">
        <v>340768</v>
      </c>
    </row>
    <row r="70" spans="1:6" s="455" customFormat="1" ht="38.25" x14ac:dyDescent="0.25">
      <c r="A70" s="531">
        <v>1148</v>
      </c>
      <c r="B70" s="537" t="s">
        <v>2885</v>
      </c>
      <c r="C70" s="480" t="s">
        <v>2875</v>
      </c>
      <c r="D70" s="561" t="s">
        <v>2876</v>
      </c>
      <c r="E70" s="535" t="s">
        <v>1491</v>
      </c>
      <c r="F70" s="539">
        <v>34487</v>
      </c>
    </row>
    <row r="71" spans="1:6" s="455" customFormat="1" ht="38.25" x14ac:dyDescent="0.25">
      <c r="A71" s="531">
        <v>1149</v>
      </c>
      <c r="B71" s="537" t="s">
        <v>2886</v>
      </c>
      <c r="C71" s="480" t="s">
        <v>2877</v>
      </c>
      <c r="D71" s="561" t="s">
        <v>2880</v>
      </c>
      <c r="E71" s="535" t="s">
        <v>1491</v>
      </c>
      <c r="F71" s="539">
        <v>50800</v>
      </c>
    </row>
    <row r="72" spans="1:6" s="455" customFormat="1" ht="38.25" x14ac:dyDescent="0.25">
      <c r="A72" s="531">
        <v>1150</v>
      </c>
      <c r="B72" s="537" t="s">
        <v>3008</v>
      </c>
      <c r="C72" s="480" t="s">
        <v>2878</v>
      </c>
      <c r="D72" s="561" t="s">
        <v>2881</v>
      </c>
      <c r="E72" s="535" t="s">
        <v>1491</v>
      </c>
      <c r="F72" s="539">
        <v>64100</v>
      </c>
    </row>
    <row r="73" spans="1:6" s="455" customFormat="1" ht="38.25" x14ac:dyDescent="0.25">
      <c r="A73" s="531">
        <v>1151</v>
      </c>
      <c r="B73" s="537" t="s">
        <v>3009</v>
      </c>
      <c r="C73" s="480" t="s">
        <v>2879</v>
      </c>
      <c r="D73" s="561" t="s">
        <v>2882</v>
      </c>
      <c r="E73" s="535" t="s">
        <v>1491</v>
      </c>
      <c r="F73" s="539">
        <v>83436</v>
      </c>
    </row>
    <row r="74" spans="1:6" s="455" customFormat="1" ht="25.5" x14ac:dyDescent="0.25">
      <c r="A74" s="531">
        <v>1211</v>
      </c>
      <c r="B74" s="537" t="s">
        <v>3180</v>
      </c>
      <c r="C74" s="480" t="s">
        <v>3181</v>
      </c>
      <c r="D74" s="561" t="s">
        <v>3011</v>
      </c>
      <c r="E74" s="281" t="s">
        <v>1491</v>
      </c>
      <c r="F74" s="573">
        <v>212858</v>
      </c>
    </row>
    <row r="75" spans="1:6" ht="28.9" customHeight="1" x14ac:dyDescent="0.25">
      <c r="A75" s="531" t="s">
        <v>2916</v>
      </c>
      <c r="B75" s="532" t="s">
        <v>1533</v>
      </c>
      <c r="C75" s="533" t="s">
        <v>1534</v>
      </c>
      <c r="D75" s="534"/>
      <c r="E75" s="535"/>
      <c r="F75" s="536"/>
    </row>
    <row r="76" spans="1:6" ht="25.5" x14ac:dyDescent="0.25">
      <c r="A76" s="531">
        <v>613</v>
      </c>
      <c r="B76" s="537" t="s">
        <v>1535</v>
      </c>
      <c r="C76" s="480" t="s">
        <v>2424</v>
      </c>
      <c r="D76" s="534" t="s">
        <v>2425</v>
      </c>
      <c r="E76" s="535" t="s">
        <v>1491</v>
      </c>
      <c r="F76" s="536">
        <v>56847</v>
      </c>
    </row>
    <row r="77" spans="1:6" ht="25.5" x14ac:dyDescent="0.25">
      <c r="A77" s="531">
        <v>614</v>
      </c>
      <c r="B77" s="537" t="s">
        <v>1536</v>
      </c>
      <c r="C77" s="480" t="s">
        <v>2426</v>
      </c>
      <c r="D77" s="534" t="s">
        <v>2427</v>
      </c>
      <c r="E77" s="535" t="s">
        <v>1491</v>
      </c>
      <c r="F77" s="536">
        <v>83978</v>
      </c>
    </row>
    <row r="78" spans="1:6" ht="106.9" customHeight="1" x14ac:dyDescent="0.25">
      <c r="A78" s="531">
        <v>615</v>
      </c>
      <c r="B78" s="537" t="s">
        <v>1537</v>
      </c>
      <c r="C78" s="480" t="s">
        <v>2428</v>
      </c>
      <c r="D78" s="534" t="s">
        <v>2429</v>
      </c>
      <c r="E78" s="535" t="s">
        <v>1491</v>
      </c>
      <c r="F78" s="536">
        <v>48296</v>
      </c>
    </row>
    <row r="79" spans="1:6" ht="62.25" customHeight="1" x14ac:dyDescent="0.25">
      <c r="A79" s="531">
        <v>616</v>
      </c>
      <c r="B79" s="537" t="s">
        <v>1538</v>
      </c>
      <c r="C79" s="480" t="s">
        <v>2430</v>
      </c>
      <c r="D79" s="534" t="s">
        <v>2431</v>
      </c>
      <c r="E79" s="535" t="s">
        <v>1491</v>
      </c>
      <c r="F79" s="536">
        <v>89865</v>
      </c>
    </row>
    <row r="80" spans="1:6" ht="30" customHeight="1" x14ac:dyDescent="0.25">
      <c r="A80" s="531">
        <v>618</v>
      </c>
      <c r="B80" s="537" t="s">
        <v>1539</v>
      </c>
      <c r="C80" s="480" t="s">
        <v>2432</v>
      </c>
      <c r="D80" s="534" t="s">
        <v>2433</v>
      </c>
      <c r="E80" s="535" t="s">
        <v>1491</v>
      </c>
      <c r="F80" s="536">
        <v>33804</v>
      </c>
    </row>
    <row r="81" spans="1:6" ht="38.25" x14ac:dyDescent="0.25">
      <c r="A81" s="531">
        <v>619</v>
      </c>
      <c r="B81" s="537" t="s">
        <v>1540</v>
      </c>
      <c r="C81" s="480" t="s">
        <v>2434</v>
      </c>
      <c r="D81" s="534" t="s">
        <v>2435</v>
      </c>
      <c r="E81" s="535" t="s">
        <v>1491</v>
      </c>
      <c r="F81" s="536">
        <v>37235</v>
      </c>
    </row>
    <row r="82" spans="1:6" ht="35.25" customHeight="1" x14ac:dyDescent="0.25">
      <c r="A82" s="531">
        <v>620</v>
      </c>
      <c r="B82" s="537" t="s">
        <v>1541</v>
      </c>
      <c r="C82" s="480" t="s">
        <v>2436</v>
      </c>
      <c r="D82" s="534" t="s">
        <v>2437</v>
      </c>
      <c r="E82" s="535" t="s">
        <v>1491</v>
      </c>
      <c r="F82" s="536">
        <v>160688</v>
      </c>
    </row>
    <row r="83" spans="1:6" ht="14.45" customHeight="1" x14ac:dyDescent="0.25">
      <c r="A83" s="431"/>
      <c r="B83" s="438"/>
      <c r="C83" s="519"/>
      <c r="D83" s="418"/>
      <c r="E83" s="439"/>
      <c r="F83" s="452"/>
    </row>
    <row r="84" spans="1:6" ht="15.75" x14ac:dyDescent="0.25">
      <c r="C84" s="519"/>
    </row>
    <row r="86" spans="1:6" x14ac:dyDescent="0.25">
      <c r="B86" s="399" t="s">
        <v>313</v>
      </c>
      <c r="E86" s="399" t="s">
        <v>314</v>
      </c>
    </row>
    <row r="214" spans="6:6" x14ac:dyDescent="0.25">
      <c r="F214" s="441"/>
    </row>
  </sheetData>
  <autoFilter ref="A5:F82" xr:uid="{00000000-0009-0000-0000-00000A000000}"/>
  <mergeCells count="3">
    <mergeCell ref="B2:E2"/>
    <mergeCell ref="C6:E6"/>
    <mergeCell ref="C3:E3"/>
  </mergeCells>
  <pageMargins left="0.23622047244094491" right="0.23622047244094491" top="0.74803149606299213" bottom="0" header="0.31496062992125984" footer="0.31496062992125984"/>
  <pageSetup paperSize="9" scale="8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H87"/>
  <sheetViews>
    <sheetView topLeftCell="A50" workbookViewId="0">
      <selection activeCell="C69" sqref="C69"/>
    </sheetView>
  </sheetViews>
  <sheetFormatPr defaultColWidth="8.85546875" defaultRowHeight="15" outlineLevelRow="1" x14ac:dyDescent="0.25"/>
  <cols>
    <col min="1" max="1" width="6.28515625" style="316" customWidth="1"/>
    <col min="2" max="2" width="8.5703125" style="316" customWidth="1"/>
    <col min="3" max="3" width="64.28515625" style="316" customWidth="1"/>
    <col min="4" max="4" width="14.5703125" style="316" customWidth="1"/>
    <col min="5" max="5" width="12.28515625" style="316" customWidth="1"/>
    <col min="6" max="6" width="12.140625" style="443" customWidth="1"/>
    <col min="7" max="7" width="12.28515625" style="316" customWidth="1"/>
    <col min="8" max="8" width="8.85546875" style="316"/>
    <col min="9" max="9" width="12.140625" style="316" bestFit="1" customWidth="1"/>
    <col min="10" max="16384" width="8.85546875" style="316"/>
  </cols>
  <sheetData>
    <row r="1" spans="1:6" x14ac:dyDescent="0.25">
      <c r="A1" s="318"/>
      <c r="B1" s="317"/>
      <c r="C1" s="317"/>
      <c r="D1" s="317"/>
      <c r="E1" s="317"/>
      <c r="F1" s="442"/>
    </row>
    <row r="2" spans="1:6" ht="14.45" customHeight="1" x14ac:dyDescent="0.25">
      <c r="A2" s="318"/>
      <c r="B2" s="799" t="s">
        <v>3187</v>
      </c>
      <c r="C2" s="799"/>
      <c r="D2" s="799"/>
      <c r="E2" s="799"/>
      <c r="F2" s="799"/>
    </row>
    <row r="3" spans="1:6" x14ac:dyDescent="0.25">
      <c r="A3" s="455"/>
      <c r="B3" s="563"/>
      <c r="C3" s="923"/>
      <c r="D3" s="923"/>
      <c r="E3" s="923"/>
      <c r="F3" s="923"/>
    </row>
    <row r="4" spans="1:6" ht="51" x14ac:dyDescent="0.25">
      <c r="A4" s="322" t="s">
        <v>2</v>
      </c>
      <c r="B4" s="319" t="s">
        <v>1487</v>
      </c>
      <c r="C4" s="320" t="s">
        <v>4</v>
      </c>
      <c r="D4" s="321" t="s">
        <v>5</v>
      </c>
      <c r="E4" s="352" t="s">
        <v>6</v>
      </c>
      <c r="F4" s="416" t="s">
        <v>2362</v>
      </c>
    </row>
    <row r="5" spans="1:6" x14ac:dyDescent="0.25">
      <c r="A5" s="352">
        <v>1</v>
      </c>
      <c r="B5" s="352">
        <v>2</v>
      </c>
      <c r="C5" s="352">
        <v>3</v>
      </c>
      <c r="D5" s="352">
        <v>4</v>
      </c>
      <c r="E5" s="352">
        <v>5</v>
      </c>
      <c r="F5" s="416">
        <v>6</v>
      </c>
    </row>
    <row r="6" spans="1:6" ht="15.75" thickBot="1" x14ac:dyDescent="0.3">
      <c r="A6" s="269"/>
      <c r="B6" s="270" t="s">
        <v>61</v>
      </c>
      <c r="C6" s="944" t="s">
        <v>1543</v>
      </c>
      <c r="D6" s="944"/>
      <c r="E6" s="944"/>
      <c r="F6" s="944"/>
    </row>
    <row r="7" spans="1:6" ht="25.5" x14ac:dyDescent="0.25">
      <c r="A7" s="378">
        <v>410</v>
      </c>
      <c r="B7" s="273" t="s">
        <v>1544</v>
      </c>
      <c r="C7" s="384" t="s">
        <v>1545</v>
      </c>
      <c r="D7" s="384" t="s">
        <v>1546</v>
      </c>
      <c r="E7" s="381" t="s">
        <v>1547</v>
      </c>
      <c r="F7" s="422">
        <f>SUM(F9+F10+F12+F13+F14+F16+F17+F18+F19+F20)</f>
        <v>12500</v>
      </c>
    </row>
    <row r="8" spans="1:6" ht="14.45" customHeight="1" outlineLevel="1" x14ac:dyDescent="0.25">
      <c r="A8" s="374"/>
      <c r="B8" s="945" t="s">
        <v>1548</v>
      </c>
      <c r="C8" s="942"/>
      <c r="D8" s="942"/>
      <c r="E8" s="942"/>
      <c r="F8" s="943"/>
    </row>
    <row r="9" spans="1:6" ht="16.149999999999999" customHeight="1" outlineLevel="1" x14ac:dyDescent="0.25">
      <c r="A9" s="361" t="s">
        <v>322</v>
      </c>
      <c r="B9" s="364" t="s">
        <v>323</v>
      </c>
      <c r="C9" s="353" t="s">
        <v>324</v>
      </c>
      <c r="D9" s="366" t="s">
        <v>325</v>
      </c>
      <c r="E9" s="379" t="s">
        <v>326</v>
      </c>
      <c r="F9" s="763">
        <v>550</v>
      </c>
    </row>
    <row r="10" spans="1:6" ht="15" customHeight="1" outlineLevel="1" x14ac:dyDescent="0.25">
      <c r="A10" s="361" t="s">
        <v>327</v>
      </c>
      <c r="B10" s="280" t="s">
        <v>629</v>
      </c>
      <c r="C10" s="353" t="s">
        <v>329</v>
      </c>
      <c r="D10" s="366" t="s">
        <v>330</v>
      </c>
      <c r="E10" s="379" t="s">
        <v>326</v>
      </c>
      <c r="F10" s="362">
        <v>250</v>
      </c>
    </row>
    <row r="11" spans="1:6" ht="14.45" customHeight="1" outlineLevel="1" x14ac:dyDescent="0.25">
      <c r="A11" s="374"/>
      <c r="B11" s="938" t="s">
        <v>1549</v>
      </c>
      <c r="C11" s="939"/>
      <c r="D11" s="939"/>
      <c r="E11" s="939"/>
      <c r="F11" s="940"/>
    </row>
    <row r="12" spans="1:6" ht="15" customHeight="1" outlineLevel="1" x14ac:dyDescent="0.25">
      <c r="A12" s="360">
        <v>112</v>
      </c>
      <c r="B12" s="367" t="s">
        <v>495</v>
      </c>
      <c r="C12" s="370" t="s">
        <v>496</v>
      </c>
      <c r="D12" s="368" t="s">
        <v>497</v>
      </c>
      <c r="E12" s="368" t="s">
        <v>363</v>
      </c>
      <c r="F12" s="409">
        <v>1200</v>
      </c>
    </row>
    <row r="13" spans="1:6" ht="15" customHeight="1" outlineLevel="1" x14ac:dyDescent="0.25">
      <c r="A13" s="360">
        <v>115</v>
      </c>
      <c r="B13" s="367" t="s">
        <v>503</v>
      </c>
      <c r="C13" s="370" t="s">
        <v>504</v>
      </c>
      <c r="D13" s="368" t="s">
        <v>505</v>
      </c>
      <c r="E13" s="368" t="s">
        <v>363</v>
      </c>
      <c r="F13" s="409">
        <v>1300</v>
      </c>
    </row>
    <row r="14" spans="1:6" ht="15" customHeight="1" outlineLevel="1" x14ac:dyDescent="0.25">
      <c r="A14" s="360">
        <v>116</v>
      </c>
      <c r="B14" s="367" t="s">
        <v>506</v>
      </c>
      <c r="C14" s="370" t="s">
        <v>507</v>
      </c>
      <c r="D14" s="368" t="s">
        <v>508</v>
      </c>
      <c r="E14" s="368" t="s">
        <v>363</v>
      </c>
      <c r="F14" s="409">
        <v>1300</v>
      </c>
    </row>
    <row r="15" spans="1:6" ht="14.45" customHeight="1" outlineLevel="1" x14ac:dyDescent="0.25">
      <c r="A15" s="374"/>
      <c r="B15" s="941" t="s">
        <v>1550</v>
      </c>
      <c r="C15" s="942"/>
      <c r="D15" s="942"/>
      <c r="E15" s="942"/>
      <c r="F15" s="943"/>
    </row>
    <row r="16" spans="1:6" ht="15" customHeight="1" outlineLevel="1" x14ac:dyDescent="0.25">
      <c r="A16" s="361" t="s">
        <v>73</v>
      </c>
      <c r="B16" s="376" t="s">
        <v>74</v>
      </c>
      <c r="C16" s="307" t="s">
        <v>75</v>
      </c>
      <c r="D16" s="385" t="s">
        <v>76</v>
      </c>
      <c r="E16" s="377" t="s">
        <v>15</v>
      </c>
      <c r="F16" s="423">
        <v>2400</v>
      </c>
    </row>
    <row r="17" spans="1:7" ht="15" customHeight="1" outlineLevel="1" x14ac:dyDescent="0.25">
      <c r="A17" s="361" t="s">
        <v>292</v>
      </c>
      <c r="B17" s="376" t="s">
        <v>293</v>
      </c>
      <c r="C17" s="267" t="s">
        <v>2857</v>
      </c>
      <c r="D17" s="279" t="s">
        <v>294</v>
      </c>
      <c r="E17" s="377" t="s">
        <v>15</v>
      </c>
      <c r="F17" s="277">
        <v>2000</v>
      </c>
    </row>
    <row r="18" spans="1:7" ht="17.45" customHeight="1" outlineLevel="1" x14ac:dyDescent="0.25">
      <c r="A18" s="361" t="s">
        <v>295</v>
      </c>
      <c r="B18" s="376" t="s">
        <v>296</v>
      </c>
      <c r="C18" s="267" t="s">
        <v>297</v>
      </c>
      <c r="D18" s="279" t="s">
        <v>298</v>
      </c>
      <c r="E18" s="279" t="s">
        <v>109</v>
      </c>
      <c r="F18" s="277">
        <v>300</v>
      </c>
    </row>
    <row r="19" spans="1:7" ht="15" customHeight="1" outlineLevel="1" x14ac:dyDescent="0.25">
      <c r="A19" s="361" t="s">
        <v>156</v>
      </c>
      <c r="B19" s="376" t="s">
        <v>157</v>
      </c>
      <c r="C19" s="307" t="s">
        <v>158</v>
      </c>
      <c r="D19" s="385" t="s">
        <v>159</v>
      </c>
      <c r="E19" s="377" t="s">
        <v>15</v>
      </c>
      <c r="F19" s="423">
        <v>2400</v>
      </c>
    </row>
    <row r="20" spans="1:7" ht="27" customHeight="1" outlineLevel="1" thickBot="1" x14ac:dyDescent="0.3">
      <c r="A20" s="387">
        <v>465</v>
      </c>
      <c r="B20" s="388" t="s">
        <v>332</v>
      </c>
      <c r="C20" s="275" t="s">
        <v>333</v>
      </c>
      <c r="D20" s="386" t="s">
        <v>334</v>
      </c>
      <c r="E20" s="386" t="s">
        <v>335</v>
      </c>
      <c r="F20" s="424">
        <v>800</v>
      </c>
    </row>
    <row r="21" spans="1:7" ht="38.25" x14ac:dyDescent="0.25">
      <c r="A21" s="378">
        <v>466</v>
      </c>
      <c r="B21" s="273" t="s">
        <v>1683</v>
      </c>
      <c r="C21" s="384" t="s">
        <v>1551</v>
      </c>
      <c r="D21" s="384" t="s">
        <v>1546</v>
      </c>
      <c r="E21" s="381" t="s">
        <v>1552</v>
      </c>
      <c r="F21" s="422">
        <f>+F23+F24+F26+F27+F28+F30+F31+F32+F33+F34</f>
        <v>13600</v>
      </c>
      <c r="G21" s="566"/>
    </row>
    <row r="22" spans="1:7" ht="14.45" customHeight="1" outlineLevel="1" x14ac:dyDescent="0.25">
      <c r="A22" s="374"/>
      <c r="B22" s="945" t="s">
        <v>1548</v>
      </c>
      <c r="C22" s="942"/>
      <c r="D22" s="942"/>
      <c r="E22" s="942"/>
      <c r="F22" s="943"/>
    </row>
    <row r="23" spans="1:7" ht="25.5" customHeight="1" outlineLevel="1" x14ac:dyDescent="0.25">
      <c r="A23" s="361" t="s">
        <v>322</v>
      </c>
      <c r="B23" s="364" t="s">
        <v>323</v>
      </c>
      <c r="C23" s="353" t="s">
        <v>324</v>
      </c>
      <c r="D23" s="366" t="s">
        <v>325</v>
      </c>
      <c r="E23" s="379" t="s">
        <v>326</v>
      </c>
      <c r="F23" s="362">
        <v>550</v>
      </c>
    </row>
    <row r="24" spans="1:7" ht="15" customHeight="1" outlineLevel="1" x14ac:dyDescent="0.25">
      <c r="A24" s="361" t="s">
        <v>327</v>
      </c>
      <c r="B24" s="280" t="s">
        <v>629</v>
      </c>
      <c r="C24" s="353" t="s">
        <v>329</v>
      </c>
      <c r="D24" s="366" t="s">
        <v>330</v>
      </c>
      <c r="E24" s="379" t="s">
        <v>326</v>
      </c>
      <c r="F24" s="362">
        <v>250</v>
      </c>
    </row>
    <row r="25" spans="1:7" ht="14.45" customHeight="1" outlineLevel="1" x14ac:dyDescent="0.25">
      <c r="A25" s="374"/>
      <c r="B25" s="938" t="s">
        <v>1549</v>
      </c>
      <c r="C25" s="939"/>
      <c r="D25" s="939"/>
      <c r="E25" s="939"/>
      <c r="F25" s="940"/>
    </row>
    <row r="26" spans="1:7" ht="15" customHeight="1" outlineLevel="1" x14ac:dyDescent="0.25">
      <c r="A26" s="360">
        <v>112</v>
      </c>
      <c r="B26" s="367" t="s">
        <v>495</v>
      </c>
      <c r="C26" s="370" t="s">
        <v>496</v>
      </c>
      <c r="D26" s="368" t="s">
        <v>497</v>
      </c>
      <c r="E26" s="368" t="s">
        <v>363</v>
      </c>
      <c r="F26" s="409">
        <v>1200</v>
      </c>
    </row>
    <row r="27" spans="1:7" ht="15" customHeight="1" outlineLevel="1" x14ac:dyDescent="0.25">
      <c r="A27" s="360">
        <v>115</v>
      </c>
      <c r="B27" s="367" t="s">
        <v>503</v>
      </c>
      <c r="C27" s="370" t="s">
        <v>504</v>
      </c>
      <c r="D27" s="368" t="s">
        <v>505</v>
      </c>
      <c r="E27" s="368" t="s">
        <v>363</v>
      </c>
      <c r="F27" s="409">
        <v>1300</v>
      </c>
    </row>
    <row r="28" spans="1:7" ht="15" customHeight="1" outlineLevel="1" x14ac:dyDescent="0.25">
      <c r="A28" s="360">
        <v>116</v>
      </c>
      <c r="B28" s="367" t="s">
        <v>506</v>
      </c>
      <c r="C28" s="370" t="s">
        <v>507</v>
      </c>
      <c r="D28" s="368" t="s">
        <v>508</v>
      </c>
      <c r="E28" s="368" t="s">
        <v>363</v>
      </c>
      <c r="F28" s="409">
        <v>1300</v>
      </c>
    </row>
    <row r="29" spans="1:7" ht="14.45" customHeight="1" outlineLevel="1" x14ac:dyDescent="0.25">
      <c r="A29" s="374"/>
      <c r="B29" s="941" t="s">
        <v>1550</v>
      </c>
      <c r="C29" s="942"/>
      <c r="D29" s="942"/>
      <c r="E29" s="942"/>
      <c r="F29" s="943"/>
    </row>
    <row r="30" spans="1:7" ht="15" customHeight="1" outlineLevel="1" x14ac:dyDescent="0.25">
      <c r="A30" s="361" t="s">
        <v>73</v>
      </c>
      <c r="B30" s="376" t="s">
        <v>74</v>
      </c>
      <c r="C30" s="363" t="s">
        <v>75</v>
      </c>
      <c r="D30" s="385" t="s">
        <v>76</v>
      </c>
      <c r="E30" s="377" t="s">
        <v>15</v>
      </c>
      <c r="F30" s="423">
        <v>2400</v>
      </c>
    </row>
    <row r="31" spans="1:7" ht="15" customHeight="1" outlineLevel="1" x14ac:dyDescent="0.25">
      <c r="A31" s="361" t="s">
        <v>292</v>
      </c>
      <c r="B31" s="376" t="s">
        <v>293</v>
      </c>
      <c r="C31" s="279" t="s">
        <v>2857</v>
      </c>
      <c r="D31" s="279" t="s">
        <v>294</v>
      </c>
      <c r="E31" s="377" t="s">
        <v>15</v>
      </c>
      <c r="F31" s="277">
        <v>2000</v>
      </c>
    </row>
    <row r="32" spans="1:7" ht="15" customHeight="1" outlineLevel="1" x14ac:dyDescent="0.25">
      <c r="A32" s="361" t="s">
        <v>295</v>
      </c>
      <c r="B32" s="376" t="s">
        <v>296</v>
      </c>
      <c r="C32" s="279" t="s">
        <v>297</v>
      </c>
      <c r="D32" s="279" t="s">
        <v>298</v>
      </c>
      <c r="E32" s="279" t="s">
        <v>109</v>
      </c>
      <c r="F32" s="277">
        <v>300</v>
      </c>
    </row>
    <row r="33" spans="1:6" ht="22.5" customHeight="1" outlineLevel="1" x14ac:dyDescent="0.25">
      <c r="A33" s="361" t="s">
        <v>170</v>
      </c>
      <c r="B33" s="376" t="s">
        <v>171</v>
      </c>
      <c r="C33" s="278" t="s">
        <v>172</v>
      </c>
      <c r="D33" s="211" t="s">
        <v>173</v>
      </c>
      <c r="E33" s="377" t="s">
        <v>15</v>
      </c>
      <c r="F33" s="277">
        <v>3500</v>
      </c>
    </row>
    <row r="34" spans="1:6" ht="22.15" customHeight="1" outlineLevel="1" thickBot="1" x14ac:dyDescent="0.3">
      <c r="A34" s="387">
        <v>465</v>
      </c>
      <c r="B34" s="388" t="s">
        <v>332</v>
      </c>
      <c r="C34" s="386" t="s">
        <v>333</v>
      </c>
      <c r="D34" s="386" t="s">
        <v>334</v>
      </c>
      <c r="E34" s="386" t="s">
        <v>335</v>
      </c>
      <c r="F34" s="424">
        <v>800</v>
      </c>
    </row>
    <row r="35" spans="1:6" ht="32.25" customHeight="1" x14ac:dyDescent="0.25">
      <c r="A35" s="378">
        <v>411</v>
      </c>
      <c r="B35" s="382" t="s">
        <v>1553</v>
      </c>
      <c r="C35" s="383" t="s">
        <v>1554</v>
      </c>
      <c r="D35" s="384" t="s">
        <v>1555</v>
      </c>
      <c r="E35" s="381" t="s">
        <v>1552</v>
      </c>
      <c r="F35" s="425">
        <f>+F37+F38+F40+F41+F42+F43+F44+F45+F46+F48+F49+F50+F51</f>
        <v>17260</v>
      </c>
    </row>
    <row r="36" spans="1:6" ht="14.45" customHeight="1" outlineLevel="1" x14ac:dyDescent="0.25">
      <c r="A36" s="374"/>
      <c r="B36" s="938" t="s">
        <v>1548</v>
      </c>
      <c r="C36" s="939"/>
      <c r="D36" s="939"/>
      <c r="E36" s="939"/>
      <c r="F36" s="940"/>
    </row>
    <row r="37" spans="1:6" ht="15" customHeight="1" outlineLevel="1" x14ac:dyDescent="0.25">
      <c r="A37" s="361" t="s">
        <v>322</v>
      </c>
      <c r="B37" s="364" t="s">
        <v>323</v>
      </c>
      <c r="C37" s="365" t="s">
        <v>324</v>
      </c>
      <c r="D37" s="366" t="s">
        <v>325</v>
      </c>
      <c r="E37" s="379" t="s">
        <v>326</v>
      </c>
      <c r="F37" s="362">
        <v>550</v>
      </c>
    </row>
    <row r="38" spans="1:6" ht="15" customHeight="1" outlineLevel="1" x14ac:dyDescent="0.25">
      <c r="A38" s="361" t="s">
        <v>340</v>
      </c>
      <c r="B38" s="364" t="s">
        <v>341</v>
      </c>
      <c r="C38" s="365" t="s">
        <v>342</v>
      </c>
      <c r="D38" s="366" t="s">
        <v>343</v>
      </c>
      <c r="E38" s="379" t="s">
        <v>326</v>
      </c>
      <c r="F38" s="362">
        <v>150</v>
      </c>
    </row>
    <row r="39" spans="1:6" ht="14.45" customHeight="1" outlineLevel="1" x14ac:dyDescent="0.25">
      <c r="A39" s="374"/>
      <c r="B39" s="941" t="s">
        <v>1549</v>
      </c>
      <c r="C39" s="942"/>
      <c r="D39" s="942"/>
      <c r="E39" s="942"/>
      <c r="F39" s="943"/>
    </row>
    <row r="40" spans="1:6" ht="22.5" customHeight="1" outlineLevel="1" x14ac:dyDescent="0.25">
      <c r="A40" s="360">
        <v>101</v>
      </c>
      <c r="B40" s="367" t="s">
        <v>360</v>
      </c>
      <c r="C40" s="368" t="s">
        <v>361</v>
      </c>
      <c r="D40" s="368" t="s">
        <v>362</v>
      </c>
      <c r="E40" s="368" t="s">
        <v>363</v>
      </c>
      <c r="F40" s="409">
        <v>1680</v>
      </c>
    </row>
    <row r="41" spans="1:6" ht="15" customHeight="1" outlineLevel="1" x14ac:dyDescent="0.25">
      <c r="A41" s="360">
        <v>107</v>
      </c>
      <c r="B41" s="367" t="s">
        <v>482</v>
      </c>
      <c r="C41" s="368" t="s">
        <v>483</v>
      </c>
      <c r="D41" s="368" t="s">
        <v>484</v>
      </c>
      <c r="E41" s="368" t="s">
        <v>363</v>
      </c>
      <c r="F41" s="409">
        <v>640</v>
      </c>
    </row>
    <row r="42" spans="1:6" ht="15" customHeight="1" outlineLevel="1" x14ac:dyDescent="0.25">
      <c r="A42" s="360">
        <v>107</v>
      </c>
      <c r="B42" s="367" t="s">
        <v>482</v>
      </c>
      <c r="C42" s="368" t="s">
        <v>483</v>
      </c>
      <c r="D42" s="368" t="s">
        <v>484</v>
      </c>
      <c r="E42" s="368" t="s">
        <v>363</v>
      </c>
      <c r="F42" s="409">
        <v>640</v>
      </c>
    </row>
    <row r="43" spans="1:6" ht="15" customHeight="1" outlineLevel="1" x14ac:dyDescent="0.25">
      <c r="A43" s="360">
        <v>127</v>
      </c>
      <c r="B43" s="367" t="s">
        <v>542</v>
      </c>
      <c r="C43" s="368" t="s">
        <v>543</v>
      </c>
      <c r="D43" s="368" t="s">
        <v>544</v>
      </c>
      <c r="E43" s="368" t="s">
        <v>363</v>
      </c>
      <c r="F43" s="409">
        <v>1300</v>
      </c>
    </row>
    <row r="44" spans="1:6" ht="15" customHeight="1" outlineLevel="1" x14ac:dyDescent="0.25">
      <c r="A44" s="360">
        <v>112</v>
      </c>
      <c r="B44" s="367" t="s">
        <v>495</v>
      </c>
      <c r="C44" s="368" t="s">
        <v>496</v>
      </c>
      <c r="D44" s="368" t="s">
        <v>497</v>
      </c>
      <c r="E44" s="368" t="s">
        <v>363</v>
      </c>
      <c r="F44" s="409">
        <v>1200</v>
      </c>
    </row>
    <row r="45" spans="1:6" ht="14.45" customHeight="1" outlineLevel="1" x14ac:dyDescent="0.25">
      <c r="A45" s="360">
        <v>128</v>
      </c>
      <c r="B45" s="367" t="s">
        <v>370</v>
      </c>
      <c r="C45" s="368" t="s">
        <v>371</v>
      </c>
      <c r="D45" s="368" t="s">
        <v>372</v>
      </c>
      <c r="E45" s="368" t="s">
        <v>363</v>
      </c>
      <c r="F45" s="409">
        <v>2200</v>
      </c>
    </row>
    <row r="46" spans="1:6" ht="15" customHeight="1" outlineLevel="1" x14ac:dyDescent="0.25">
      <c r="A46" s="360">
        <v>116</v>
      </c>
      <c r="B46" s="367" t="s">
        <v>506</v>
      </c>
      <c r="C46" s="368" t="s">
        <v>507</v>
      </c>
      <c r="D46" s="368" t="s">
        <v>508</v>
      </c>
      <c r="E46" s="368" t="s">
        <v>363</v>
      </c>
      <c r="F46" s="409">
        <v>1300</v>
      </c>
    </row>
    <row r="47" spans="1:6" ht="14.45" customHeight="1" outlineLevel="1" x14ac:dyDescent="0.25">
      <c r="A47" s="374"/>
      <c r="B47" s="941" t="s">
        <v>1550</v>
      </c>
      <c r="C47" s="942"/>
      <c r="D47" s="942"/>
      <c r="E47" s="942"/>
      <c r="F47" s="943"/>
    </row>
    <row r="48" spans="1:6" ht="15" customHeight="1" outlineLevel="1" x14ac:dyDescent="0.25">
      <c r="A48" s="361" t="s">
        <v>37</v>
      </c>
      <c r="B48" s="375" t="s">
        <v>38</v>
      </c>
      <c r="C48" s="363" t="s">
        <v>2828</v>
      </c>
      <c r="D48" s="363" t="s">
        <v>39</v>
      </c>
      <c r="E48" s="377" t="s">
        <v>15</v>
      </c>
      <c r="F48" s="423">
        <v>2000</v>
      </c>
    </row>
    <row r="49" spans="1:6" ht="15" customHeight="1" outlineLevel="1" x14ac:dyDescent="0.25">
      <c r="A49" s="361" t="s">
        <v>73</v>
      </c>
      <c r="B49" s="376" t="s">
        <v>74</v>
      </c>
      <c r="C49" s="363" t="s">
        <v>75</v>
      </c>
      <c r="D49" s="385" t="s">
        <v>76</v>
      </c>
      <c r="E49" s="377" t="s">
        <v>15</v>
      </c>
      <c r="F49" s="423">
        <v>2400</v>
      </c>
    </row>
    <row r="50" spans="1:6" ht="15" customHeight="1" outlineLevel="1" x14ac:dyDescent="0.25">
      <c r="A50" s="361" t="s">
        <v>156</v>
      </c>
      <c r="B50" s="376" t="s">
        <v>157</v>
      </c>
      <c r="C50" s="363" t="s">
        <v>158</v>
      </c>
      <c r="D50" s="385" t="s">
        <v>159</v>
      </c>
      <c r="E50" s="377" t="s">
        <v>15</v>
      </c>
      <c r="F50" s="423">
        <v>2400</v>
      </c>
    </row>
    <row r="51" spans="1:6" ht="26.45" customHeight="1" outlineLevel="1" thickBot="1" x14ac:dyDescent="0.3">
      <c r="A51" s="387">
        <v>465</v>
      </c>
      <c r="B51" s="388" t="s">
        <v>332</v>
      </c>
      <c r="C51" s="386" t="s">
        <v>333</v>
      </c>
      <c r="D51" s="386" t="s">
        <v>334</v>
      </c>
      <c r="E51" s="386" t="s">
        <v>335</v>
      </c>
      <c r="F51" s="424">
        <v>800</v>
      </c>
    </row>
    <row r="52" spans="1:6" ht="25.5" x14ac:dyDescent="0.25">
      <c r="A52" s="378">
        <v>467</v>
      </c>
      <c r="B52" s="328" t="s">
        <v>1684</v>
      </c>
      <c r="C52" s="276" t="s">
        <v>1556</v>
      </c>
      <c r="D52" s="384" t="s">
        <v>1557</v>
      </c>
      <c r="E52" s="381" t="s">
        <v>1552</v>
      </c>
      <c r="F52" s="425">
        <f>+F54+F55+F57+F58+F59+F60+F61+F62+F63+F65+F66+F67+F68+F69+F70</f>
        <v>19560</v>
      </c>
    </row>
    <row r="53" spans="1:6" ht="14.45" customHeight="1" outlineLevel="1" x14ac:dyDescent="0.25">
      <c r="A53" s="374"/>
      <c r="B53" s="938" t="s">
        <v>1548</v>
      </c>
      <c r="C53" s="939"/>
      <c r="D53" s="939"/>
      <c r="E53" s="939"/>
      <c r="F53" s="940"/>
    </row>
    <row r="54" spans="1:6" ht="15" customHeight="1" outlineLevel="1" x14ac:dyDescent="0.25">
      <c r="A54" s="361" t="s">
        <v>322</v>
      </c>
      <c r="B54" s="364" t="s">
        <v>323</v>
      </c>
      <c r="C54" s="365" t="s">
        <v>324</v>
      </c>
      <c r="D54" s="366" t="s">
        <v>325</v>
      </c>
      <c r="E54" s="379" t="s">
        <v>326</v>
      </c>
      <c r="F54" s="362">
        <v>550</v>
      </c>
    </row>
    <row r="55" spans="1:6" ht="15" customHeight="1" outlineLevel="1" x14ac:dyDescent="0.25">
      <c r="A55" s="361" t="s">
        <v>327</v>
      </c>
      <c r="B55" s="280" t="s">
        <v>629</v>
      </c>
      <c r="C55" s="365" t="s">
        <v>329</v>
      </c>
      <c r="D55" s="366" t="s">
        <v>330</v>
      </c>
      <c r="E55" s="379" t="s">
        <v>326</v>
      </c>
      <c r="F55" s="362">
        <v>250</v>
      </c>
    </row>
    <row r="56" spans="1:6" ht="14.45" customHeight="1" outlineLevel="1" x14ac:dyDescent="0.25">
      <c r="A56" s="374"/>
      <c r="B56" s="941" t="s">
        <v>1549</v>
      </c>
      <c r="C56" s="942"/>
      <c r="D56" s="942"/>
      <c r="E56" s="942"/>
      <c r="F56" s="943"/>
    </row>
    <row r="57" spans="1:6" ht="22.5" customHeight="1" outlineLevel="1" x14ac:dyDescent="0.25">
      <c r="A57" s="360">
        <v>101</v>
      </c>
      <c r="B57" s="367" t="s">
        <v>360</v>
      </c>
      <c r="C57" s="368" t="s">
        <v>361</v>
      </c>
      <c r="D57" s="368" t="s">
        <v>362</v>
      </c>
      <c r="E57" s="368" t="s">
        <v>363</v>
      </c>
      <c r="F57" s="409">
        <v>1680</v>
      </c>
    </row>
    <row r="58" spans="1:6" ht="15" customHeight="1" outlineLevel="1" x14ac:dyDescent="0.25">
      <c r="A58" s="360">
        <v>107</v>
      </c>
      <c r="B58" s="367" t="s">
        <v>482</v>
      </c>
      <c r="C58" s="368" t="s">
        <v>483</v>
      </c>
      <c r="D58" s="368" t="s">
        <v>484</v>
      </c>
      <c r="E58" s="368" t="s">
        <v>363</v>
      </c>
      <c r="F58" s="409">
        <v>640</v>
      </c>
    </row>
    <row r="59" spans="1:6" ht="15" customHeight="1" outlineLevel="1" x14ac:dyDescent="0.25">
      <c r="A59" s="360">
        <v>107</v>
      </c>
      <c r="B59" s="367" t="s">
        <v>482</v>
      </c>
      <c r="C59" s="368" t="s">
        <v>483</v>
      </c>
      <c r="D59" s="368" t="s">
        <v>484</v>
      </c>
      <c r="E59" s="368" t="s">
        <v>363</v>
      </c>
      <c r="F59" s="409">
        <v>640</v>
      </c>
    </row>
    <row r="60" spans="1:6" ht="15" customHeight="1" outlineLevel="1" x14ac:dyDescent="0.25">
      <c r="A60" s="360">
        <v>127</v>
      </c>
      <c r="B60" s="367" t="s">
        <v>542</v>
      </c>
      <c r="C60" s="368" t="s">
        <v>543</v>
      </c>
      <c r="D60" s="368" t="s">
        <v>544</v>
      </c>
      <c r="E60" s="368" t="s">
        <v>363</v>
      </c>
      <c r="F60" s="409">
        <v>1300</v>
      </c>
    </row>
    <row r="61" spans="1:6" ht="15" customHeight="1" outlineLevel="1" x14ac:dyDescent="0.25">
      <c r="A61" s="360">
        <v>112</v>
      </c>
      <c r="B61" s="367" t="s">
        <v>495</v>
      </c>
      <c r="C61" s="368" t="s">
        <v>496</v>
      </c>
      <c r="D61" s="368" t="s">
        <v>497</v>
      </c>
      <c r="E61" s="368" t="s">
        <v>363</v>
      </c>
      <c r="F61" s="409">
        <v>1200</v>
      </c>
    </row>
    <row r="62" spans="1:6" ht="15" customHeight="1" outlineLevel="1" x14ac:dyDescent="0.25">
      <c r="A62" s="360">
        <v>115</v>
      </c>
      <c r="B62" s="367" t="s">
        <v>503</v>
      </c>
      <c r="C62" s="368" t="s">
        <v>504</v>
      </c>
      <c r="D62" s="368" t="s">
        <v>505</v>
      </c>
      <c r="E62" s="368" t="s">
        <v>363</v>
      </c>
      <c r="F62" s="409">
        <v>1300</v>
      </c>
    </row>
    <row r="63" spans="1:6" ht="15" customHeight="1" outlineLevel="1" x14ac:dyDescent="0.25">
      <c r="A63" s="360">
        <v>116</v>
      </c>
      <c r="B63" s="367" t="s">
        <v>506</v>
      </c>
      <c r="C63" s="368" t="s">
        <v>507</v>
      </c>
      <c r="D63" s="368" t="s">
        <v>508</v>
      </c>
      <c r="E63" s="368" t="s">
        <v>363</v>
      </c>
      <c r="F63" s="409">
        <v>1300</v>
      </c>
    </row>
    <row r="64" spans="1:6" ht="14.45" customHeight="1" outlineLevel="1" x14ac:dyDescent="0.25">
      <c r="A64" s="374"/>
      <c r="B64" s="941" t="s">
        <v>1550</v>
      </c>
      <c r="C64" s="942"/>
      <c r="D64" s="942"/>
      <c r="E64" s="942"/>
      <c r="F64" s="943"/>
    </row>
    <row r="65" spans="1:8" ht="15" customHeight="1" outlineLevel="1" x14ac:dyDescent="0.25">
      <c r="A65" s="361" t="s">
        <v>37</v>
      </c>
      <c r="B65" s="375" t="s">
        <v>38</v>
      </c>
      <c r="C65" s="363" t="s">
        <v>2828</v>
      </c>
      <c r="D65" s="363" t="s">
        <v>39</v>
      </c>
      <c r="E65" s="377" t="s">
        <v>15</v>
      </c>
      <c r="F65" s="423">
        <v>2000</v>
      </c>
    </row>
    <row r="66" spans="1:8" ht="15" customHeight="1" outlineLevel="1" x14ac:dyDescent="0.25">
      <c r="A66" s="361" t="s">
        <v>73</v>
      </c>
      <c r="B66" s="376" t="s">
        <v>74</v>
      </c>
      <c r="C66" s="363" t="s">
        <v>75</v>
      </c>
      <c r="D66" s="385" t="s">
        <v>76</v>
      </c>
      <c r="E66" s="377" t="s">
        <v>15</v>
      </c>
      <c r="F66" s="423">
        <v>2400</v>
      </c>
    </row>
    <row r="67" spans="1:8" ht="21.75" customHeight="1" outlineLevel="1" x14ac:dyDescent="0.25">
      <c r="A67" s="361" t="s">
        <v>292</v>
      </c>
      <c r="B67" s="376" t="s">
        <v>293</v>
      </c>
      <c r="C67" s="279" t="s">
        <v>2857</v>
      </c>
      <c r="D67" s="279" t="s">
        <v>294</v>
      </c>
      <c r="E67" s="377" t="s">
        <v>15</v>
      </c>
      <c r="F67" s="277">
        <v>2000</v>
      </c>
    </row>
    <row r="68" spans="1:8" ht="15" customHeight="1" outlineLevel="1" x14ac:dyDescent="0.25">
      <c r="A68" s="361" t="s">
        <v>295</v>
      </c>
      <c r="B68" s="376" t="s">
        <v>296</v>
      </c>
      <c r="C68" s="279" t="s">
        <v>297</v>
      </c>
      <c r="D68" s="279" t="s">
        <v>298</v>
      </c>
      <c r="E68" s="279" t="s">
        <v>109</v>
      </c>
      <c r="F68" s="277">
        <v>300</v>
      </c>
    </row>
    <row r="69" spans="1:8" ht="22.5" customHeight="1" outlineLevel="1" x14ac:dyDescent="0.25">
      <c r="A69" s="361" t="s">
        <v>170</v>
      </c>
      <c r="B69" s="376" t="s">
        <v>171</v>
      </c>
      <c r="C69" s="278" t="s">
        <v>2922</v>
      </c>
      <c r="D69" s="211" t="s">
        <v>173</v>
      </c>
      <c r="E69" s="377" t="s">
        <v>15</v>
      </c>
      <c r="F69" s="277">
        <v>3200</v>
      </c>
    </row>
    <row r="70" spans="1:8" ht="30" customHeight="1" outlineLevel="1" thickBot="1" x14ac:dyDescent="0.3">
      <c r="A70" s="387">
        <v>465</v>
      </c>
      <c r="B70" s="388" t="s">
        <v>332</v>
      </c>
      <c r="C70" s="386" t="s">
        <v>333</v>
      </c>
      <c r="D70" s="386" t="s">
        <v>334</v>
      </c>
      <c r="E70" s="386" t="s">
        <v>335</v>
      </c>
      <c r="F70" s="424">
        <v>800</v>
      </c>
    </row>
    <row r="71" spans="1:8" ht="21.75" customHeight="1" x14ac:dyDescent="0.25">
      <c r="A71" s="722"/>
      <c r="B71" s="722">
        <v>15.12</v>
      </c>
      <c r="C71" s="723" t="s">
        <v>1564</v>
      </c>
      <c r="D71" s="723"/>
      <c r="E71" s="723"/>
      <c r="F71" s="724"/>
    </row>
    <row r="72" spans="1:8" ht="33" customHeight="1" outlineLevel="1" x14ac:dyDescent="0.25">
      <c r="A72" s="531">
        <v>430</v>
      </c>
      <c r="B72" s="712" t="s">
        <v>1565</v>
      </c>
      <c r="C72" s="480" t="s">
        <v>2438</v>
      </c>
      <c r="D72" s="480" t="s">
        <v>2439</v>
      </c>
      <c r="E72" s="480" t="s">
        <v>1566</v>
      </c>
      <c r="F72" s="725">
        <v>28390</v>
      </c>
      <c r="G72" s="567"/>
    </row>
    <row r="73" spans="1:8" ht="27.75" customHeight="1" outlineLevel="1" x14ac:dyDescent="0.25">
      <c r="A73" s="533"/>
      <c r="B73" s="726" t="s">
        <v>2969</v>
      </c>
      <c r="C73" s="533" t="s">
        <v>1503</v>
      </c>
      <c r="D73" s="533"/>
      <c r="E73" s="533"/>
      <c r="F73" s="725"/>
    </row>
    <row r="74" spans="1:8" ht="36.75" customHeight="1" outlineLevel="1" x14ac:dyDescent="0.25">
      <c r="A74" s="531">
        <v>432</v>
      </c>
      <c r="B74" s="712" t="s">
        <v>1567</v>
      </c>
      <c r="C74" s="480" t="s">
        <v>3179</v>
      </c>
      <c r="D74" s="480" t="s">
        <v>1568</v>
      </c>
      <c r="E74" s="480" t="s">
        <v>1566</v>
      </c>
      <c r="F74" s="725">
        <v>90000</v>
      </c>
      <c r="G74" s="568"/>
      <c r="H74" s="569"/>
    </row>
    <row r="75" spans="1:8" ht="38.25" customHeight="1" outlineLevel="1" x14ac:dyDescent="0.25">
      <c r="A75" s="531">
        <v>989</v>
      </c>
      <c r="B75" s="712" t="s">
        <v>2697</v>
      </c>
      <c r="C75" s="480" t="s">
        <v>3179</v>
      </c>
      <c r="D75" s="480" t="s">
        <v>1568</v>
      </c>
      <c r="E75" s="480" t="s">
        <v>1566</v>
      </c>
      <c r="F75" s="725">
        <v>30000</v>
      </c>
      <c r="G75" s="568"/>
      <c r="H75" s="569"/>
    </row>
    <row r="76" spans="1:8" ht="47.25" customHeight="1" outlineLevel="1" x14ac:dyDescent="0.25">
      <c r="A76" s="531">
        <v>1036</v>
      </c>
      <c r="B76" s="712" t="s">
        <v>2440</v>
      </c>
      <c r="C76" s="480" t="s">
        <v>3097</v>
      </c>
      <c r="D76" s="480" t="s">
        <v>2441</v>
      </c>
      <c r="E76" s="480" t="s">
        <v>1566</v>
      </c>
      <c r="F76" s="725">
        <v>55232</v>
      </c>
      <c r="G76" s="570"/>
      <c r="H76" s="571"/>
    </row>
    <row r="77" spans="1:8" ht="20.25" customHeight="1" outlineLevel="1" x14ac:dyDescent="0.25">
      <c r="A77" s="768"/>
      <c r="B77" s="726" t="s">
        <v>3169</v>
      </c>
      <c r="C77" s="769" t="s">
        <v>1534</v>
      </c>
      <c r="D77" s="769"/>
      <c r="E77" s="769"/>
      <c r="F77" s="455"/>
    </row>
    <row r="78" spans="1:8" ht="27.75" customHeight="1" outlineLevel="1" x14ac:dyDescent="0.25">
      <c r="A78" s="436">
        <v>440</v>
      </c>
      <c r="B78" s="389" t="s">
        <v>3163</v>
      </c>
      <c r="C78" s="266" t="s">
        <v>3164</v>
      </c>
      <c r="D78" s="266" t="s">
        <v>3165</v>
      </c>
      <c r="E78" s="266" t="s">
        <v>1566</v>
      </c>
      <c r="F78" s="770">
        <v>20640</v>
      </c>
    </row>
    <row r="79" spans="1:8" ht="33.75" customHeight="1" outlineLevel="1" x14ac:dyDescent="0.25">
      <c r="A79" s="436">
        <v>441</v>
      </c>
      <c r="B79" s="389" t="s">
        <v>3166</v>
      </c>
      <c r="C79" s="266" t="s">
        <v>3167</v>
      </c>
      <c r="D79" s="266" t="s">
        <v>3168</v>
      </c>
      <c r="E79" s="266" t="s">
        <v>1566</v>
      </c>
      <c r="F79" s="770">
        <v>31888</v>
      </c>
    </row>
    <row r="80" spans="1:8" ht="24" customHeight="1" outlineLevel="1" x14ac:dyDescent="0.25">
      <c r="A80" s="455"/>
      <c r="B80" s="455"/>
      <c r="C80" s="455"/>
      <c r="D80" s="455"/>
      <c r="E80" s="455"/>
    </row>
    <row r="81" spans="1:6" ht="14.45" customHeight="1" outlineLevel="1" x14ac:dyDescent="0.25">
      <c r="A81" s="455"/>
      <c r="B81" s="455"/>
      <c r="C81" s="455"/>
      <c r="D81" s="455"/>
      <c r="E81" s="455"/>
    </row>
    <row r="82" spans="1:6" ht="28.5" customHeight="1" outlineLevel="1" x14ac:dyDescent="0.25">
      <c r="A82" s="455"/>
      <c r="B82" s="455"/>
      <c r="C82" s="418" t="s">
        <v>313</v>
      </c>
      <c r="D82" s="418"/>
      <c r="E82" s="444" t="s">
        <v>314</v>
      </c>
      <c r="F82" s="440"/>
    </row>
    <row r="87" spans="1:6" x14ac:dyDescent="0.25">
      <c r="B87" s="418"/>
      <c r="C87" s="418"/>
      <c r="D87" s="418"/>
      <c r="E87" s="444"/>
      <c r="F87" s="440"/>
    </row>
  </sheetData>
  <autoFilter ref="A5:F82" xr:uid="{00000000-0009-0000-0000-00000B000000}"/>
  <mergeCells count="15">
    <mergeCell ref="B53:F53"/>
    <mergeCell ref="B56:F56"/>
    <mergeCell ref="B64:F64"/>
    <mergeCell ref="B2:F2"/>
    <mergeCell ref="C3:F3"/>
    <mergeCell ref="C6:F6"/>
    <mergeCell ref="B8:F8"/>
    <mergeCell ref="B22:F22"/>
    <mergeCell ref="B11:F11"/>
    <mergeCell ref="B25:F25"/>
    <mergeCell ref="B47:F47"/>
    <mergeCell ref="B39:F39"/>
    <mergeCell ref="B36:F36"/>
    <mergeCell ref="B15:F15"/>
    <mergeCell ref="B29:F29"/>
  </mergeCells>
  <pageMargins left="0.25" right="0.25" top="0.75" bottom="0.75" header="0.3" footer="0.3"/>
  <pageSetup paperSize="9" scale="7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H13"/>
  <sheetViews>
    <sheetView workbookViewId="0">
      <selection activeCell="F11" sqref="F11"/>
    </sheetView>
  </sheetViews>
  <sheetFormatPr defaultRowHeight="15" x14ac:dyDescent="0.25"/>
  <cols>
    <col min="1" max="1" width="7.5703125" customWidth="1"/>
    <col min="2" max="2" width="7.7109375" customWidth="1"/>
    <col min="3" max="3" width="37.28515625" customWidth="1"/>
    <col min="4" max="4" width="17.85546875" customWidth="1"/>
    <col min="5" max="5" width="10.7109375" customWidth="1"/>
    <col min="6" max="6" width="9.7109375" customWidth="1"/>
    <col min="7" max="7" width="15.28515625" style="326" customWidth="1"/>
    <col min="8" max="8" width="36.140625" style="326" customWidth="1"/>
  </cols>
  <sheetData>
    <row r="1" spans="1:8" x14ac:dyDescent="0.25">
      <c r="A1" s="285"/>
      <c r="B1" s="284"/>
      <c r="C1" s="284"/>
      <c r="D1" s="284"/>
      <c r="E1" s="284"/>
      <c r="F1" s="284"/>
    </row>
    <row r="2" spans="1:8" x14ac:dyDescent="0.25">
      <c r="A2" s="285"/>
      <c r="B2" s="799" t="s">
        <v>2996</v>
      </c>
      <c r="C2" s="799"/>
      <c r="D2" s="799"/>
      <c r="E2" s="799"/>
      <c r="F2" s="799"/>
    </row>
    <row r="3" spans="1:8" ht="15.75" thickBot="1" x14ac:dyDescent="0.3">
      <c r="A3" s="282"/>
      <c r="B3" s="287"/>
      <c r="C3" s="923"/>
      <c r="D3" s="923"/>
      <c r="E3" s="923"/>
      <c r="F3" s="923"/>
    </row>
    <row r="4" spans="1:8" ht="63.75" x14ac:dyDescent="0.25">
      <c r="A4" s="357" t="s">
        <v>2</v>
      </c>
      <c r="B4" s="358" t="s">
        <v>3</v>
      </c>
      <c r="C4" s="344" t="s">
        <v>4</v>
      </c>
      <c r="D4" s="359" t="s">
        <v>5</v>
      </c>
      <c r="E4" s="343" t="s">
        <v>6</v>
      </c>
      <c r="F4" s="343" t="s">
        <v>7</v>
      </c>
      <c r="G4" s="347" t="s">
        <v>2648</v>
      </c>
      <c r="H4" s="346" t="s">
        <v>1789</v>
      </c>
    </row>
    <row r="5" spans="1:8" x14ac:dyDescent="0.25">
      <c r="A5" s="351">
        <v>1</v>
      </c>
      <c r="B5" s="352">
        <v>2</v>
      </c>
      <c r="C5" s="352">
        <v>3</v>
      </c>
      <c r="D5" s="352">
        <v>4</v>
      </c>
      <c r="E5" s="352">
        <v>5</v>
      </c>
      <c r="F5" s="352">
        <v>6</v>
      </c>
      <c r="G5" s="373">
        <v>7</v>
      </c>
      <c r="H5" s="348">
        <v>8</v>
      </c>
    </row>
    <row r="6" spans="1:8" x14ac:dyDescent="0.25">
      <c r="A6" s="374"/>
      <c r="B6" s="372"/>
      <c r="C6" s="946" t="s">
        <v>1590</v>
      </c>
      <c r="D6" s="947"/>
      <c r="E6" s="947"/>
      <c r="F6" s="948"/>
      <c r="G6" s="369"/>
      <c r="H6" s="345"/>
    </row>
    <row r="7" spans="1:8" s="283" customFormat="1" ht="33" customHeight="1" x14ac:dyDescent="0.25">
      <c r="A7" s="710">
        <v>403</v>
      </c>
      <c r="B7" s="255" t="s">
        <v>1562</v>
      </c>
      <c r="C7" s="239" t="s">
        <v>3049</v>
      </c>
      <c r="D7" s="239" t="s">
        <v>1563</v>
      </c>
      <c r="E7" s="239" t="s">
        <v>335</v>
      </c>
      <c r="F7" s="447">
        <v>5360</v>
      </c>
      <c r="G7" s="126" t="s">
        <v>2243</v>
      </c>
      <c r="H7" s="711" t="s">
        <v>2244</v>
      </c>
    </row>
    <row r="8" spans="1:8" s="283" customFormat="1" ht="35.25" customHeight="1" x14ac:dyDescent="0.25">
      <c r="A8" s="710">
        <v>404</v>
      </c>
      <c r="B8" s="255" t="s">
        <v>1591</v>
      </c>
      <c r="C8" s="239" t="s">
        <v>3051</v>
      </c>
      <c r="D8" s="239" t="s">
        <v>1592</v>
      </c>
      <c r="E8" s="239" t="s">
        <v>335</v>
      </c>
      <c r="F8" s="447">
        <v>7320</v>
      </c>
      <c r="G8" s="126" t="s">
        <v>2243</v>
      </c>
      <c r="H8" s="711" t="s">
        <v>2244</v>
      </c>
    </row>
    <row r="9" spans="1:8" s="283" customFormat="1" ht="31.5" customHeight="1" x14ac:dyDescent="0.25">
      <c r="A9" s="710">
        <v>406</v>
      </c>
      <c r="B9" s="255" t="s">
        <v>1593</v>
      </c>
      <c r="C9" s="712" t="s">
        <v>1594</v>
      </c>
      <c r="D9" s="712" t="s">
        <v>1595</v>
      </c>
      <c r="E9" s="239" t="s">
        <v>335</v>
      </c>
      <c r="F9" s="447">
        <v>10560</v>
      </c>
      <c r="G9" s="126" t="s">
        <v>2241</v>
      </c>
      <c r="H9" s="711" t="s">
        <v>2242</v>
      </c>
    </row>
    <row r="10" spans="1:8" s="283" customFormat="1" ht="25.5" x14ac:dyDescent="0.25">
      <c r="A10" s="710">
        <v>407</v>
      </c>
      <c r="B10" s="255" t="s">
        <v>1596</v>
      </c>
      <c r="C10" s="712" t="s">
        <v>1597</v>
      </c>
      <c r="D10" s="712" t="s">
        <v>1598</v>
      </c>
      <c r="E10" s="239" t="s">
        <v>335</v>
      </c>
      <c r="F10" s="447">
        <v>13190</v>
      </c>
      <c r="G10" s="126" t="s">
        <v>2241</v>
      </c>
      <c r="H10" s="711" t="s">
        <v>2242</v>
      </c>
    </row>
    <row r="11" spans="1:8" s="283" customFormat="1" ht="44.25" customHeight="1" thickBot="1" x14ac:dyDescent="0.3">
      <c r="A11" s="713">
        <v>408</v>
      </c>
      <c r="B11" s="714" t="s">
        <v>1559</v>
      </c>
      <c r="C11" s="715" t="s">
        <v>1560</v>
      </c>
      <c r="D11" s="715" t="s">
        <v>1561</v>
      </c>
      <c r="E11" s="716" t="s">
        <v>335</v>
      </c>
      <c r="F11" s="717">
        <v>1100</v>
      </c>
      <c r="G11" s="718" t="s">
        <v>2245</v>
      </c>
      <c r="H11" s="719" t="s">
        <v>2246</v>
      </c>
    </row>
    <row r="12" spans="1:8" x14ac:dyDescent="0.25">
      <c r="A12" s="288"/>
      <c r="B12" s="290"/>
      <c r="C12" s="291"/>
      <c r="D12" s="291"/>
      <c r="E12" s="292"/>
      <c r="F12" s="293"/>
    </row>
    <row r="13" spans="1:8" x14ac:dyDescent="0.25">
      <c r="A13" s="288"/>
      <c r="B13" s="286"/>
      <c r="C13" s="286" t="s">
        <v>313</v>
      </c>
      <c r="D13" s="286" t="s">
        <v>314</v>
      </c>
      <c r="E13" s="286"/>
      <c r="F13" s="286"/>
    </row>
  </sheetData>
  <mergeCells count="3">
    <mergeCell ref="C6:F6"/>
    <mergeCell ref="B2:F2"/>
    <mergeCell ref="C3:F3"/>
  </mergeCells>
  <pageMargins left="0.23622047244094491" right="0.23622047244094491" top="0.35433070866141736" bottom="0.35433070866141736"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6"/>
  <sheetViews>
    <sheetView workbookViewId="0">
      <selection activeCell="A21" sqref="A21"/>
    </sheetView>
  </sheetViews>
  <sheetFormatPr defaultRowHeight="15" x14ac:dyDescent="0.25"/>
  <cols>
    <col min="1" max="1" width="6.28515625" customWidth="1"/>
    <col min="3" max="3" width="35.7109375" customWidth="1"/>
    <col min="4" max="4" width="17.7109375" customWidth="1"/>
    <col min="5" max="5" width="15" customWidth="1"/>
    <col min="6" max="6" width="13.28515625" style="399" customWidth="1"/>
  </cols>
  <sheetData>
    <row r="1" spans="1:6" x14ac:dyDescent="0.25">
      <c r="A1" s="299"/>
      <c r="B1" s="296"/>
      <c r="C1" s="296"/>
      <c r="D1" s="296"/>
      <c r="E1" s="296"/>
      <c r="F1" s="414"/>
    </row>
    <row r="2" spans="1:6" x14ac:dyDescent="0.25">
      <c r="A2" s="299"/>
      <c r="B2" s="799" t="s">
        <v>3072</v>
      </c>
      <c r="C2" s="799"/>
      <c r="D2" s="799"/>
      <c r="E2" s="799"/>
      <c r="F2" s="799"/>
    </row>
    <row r="3" spans="1:6" x14ac:dyDescent="0.25">
      <c r="A3" s="299"/>
      <c r="B3" s="297"/>
      <c r="C3" s="297"/>
      <c r="D3" s="297"/>
      <c r="E3" s="297"/>
      <c r="F3" s="427"/>
    </row>
    <row r="4" spans="1:6" ht="38.25" x14ac:dyDescent="0.25">
      <c r="A4" s="301" t="s">
        <v>2</v>
      </c>
      <c r="B4" s="302" t="s">
        <v>3</v>
      </c>
      <c r="C4" s="303" t="s">
        <v>4</v>
      </c>
      <c r="D4" s="304" t="s">
        <v>5</v>
      </c>
      <c r="E4" s="305" t="s">
        <v>6</v>
      </c>
      <c r="F4" s="416" t="s">
        <v>7</v>
      </c>
    </row>
    <row r="5" spans="1:6" x14ac:dyDescent="0.25">
      <c r="A5" s="305">
        <v>1</v>
      </c>
      <c r="B5" s="305">
        <v>2</v>
      </c>
      <c r="C5" s="305">
        <v>3</v>
      </c>
      <c r="D5" s="305">
        <v>4</v>
      </c>
      <c r="E5" s="305">
        <v>5</v>
      </c>
      <c r="F5" s="416">
        <v>6</v>
      </c>
    </row>
    <row r="6" spans="1:6" x14ac:dyDescent="0.25">
      <c r="A6" s="308"/>
      <c r="B6" s="309">
        <v>3</v>
      </c>
      <c r="C6" s="949" t="s">
        <v>1599</v>
      </c>
      <c r="D6" s="949"/>
      <c r="E6" s="949"/>
      <c r="F6" s="949"/>
    </row>
    <row r="7" spans="1:6" s="295" customFormat="1" x14ac:dyDescent="0.25">
      <c r="A7" s="308"/>
      <c r="B7" s="309">
        <v>3.1</v>
      </c>
      <c r="C7" s="313" t="s">
        <v>1600</v>
      </c>
      <c r="D7" s="313"/>
      <c r="E7" s="309"/>
      <c r="F7" s="260"/>
    </row>
    <row r="8" spans="1:6" s="295" customFormat="1" x14ac:dyDescent="0.25">
      <c r="A8" s="308" t="s">
        <v>1601</v>
      </c>
      <c r="B8" s="314" t="s">
        <v>1602</v>
      </c>
      <c r="C8" s="311" t="s">
        <v>1603</v>
      </c>
      <c r="D8" s="311" t="s">
        <v>1604</v>
      </c>
      <c r="E8" s="307" t="s">
        <v>1605</v>
      </c>
      <c r="F8" s="426">
        <v>2000</v>
      </c>
    </row>
    <row r="9" spans="1:6" s="295" customFormat="1" x14ac:dyDescent="0.25">
      <c r="A9" s="308" t="s">
        <v>1606</v>
      </c>
      <c r="B9" s="314" t="s">
        <v>1607</v>
      </c>
      <c r="C9" s="311" t="s">
        <v>1608</v>
      </c>
      <c r="D9" s="311" t="s">
        <v>1609</v>
      </c>
      <c r="E9" s="307" t="s">
        <v>1605</v>
      </c>
      <c r="F9" s="426">
        <v>2000</v>
      </c>
    </row>
    <row r="10" spans="1:6" s="295" customFormat="1" x14ac:dyDescent="0.25">
      <c r="A10" s="308" t="s">
        <v>1610</v>
      </c>
      <c r="B10" s="314" t="s">
        <v>1611</v>
      </c>
      <c r="C10" s="311" t="s">
        <v>1612</v>
      </c>
      <c r="D10" s="311" t="s">
        <v>1613</v>
      </c>
      <c r="E10" s="307" t="s">
        <v>1605</v>
      </c>
      <c r="F10" s="426">
        <v>2000</v>
      </c>
    </row>
    <row r="11" spans="1:6" s="295" customFormat="1" x14ac:dyDescent="0.25">
      <c r="A11" s="308" t="s">
        <v>1614</v>
      </c>
      <c r="B11" s="314" t="s">
        <v>1615</v>
      </c>
      <c r="C11" s="311" t="s">
        <v>1616</v>
      </c>
      <c r="D11" s="311" t="s">
        <v>1617</v>
      </c>
      <c r="E11" s="307" t="s">
        <v>1605</v>
      </c>
      <c r="F11" s="426">
        <v>2000</v>
      </c>
    </row>
    <row r="12" spans="1:6" s="295" customFormat="1" x14ac:dyDescent="0.25">
      <c r="A12" s="308" t="s">
        <v>1618</v>
      </c>
      <c r="B12" s="314" t="s">
        <v>1619</v>
      </c>
      <c r="C12" s="311" t="s">
        <v>1620</v>
      </c>
      <c r="D12" s="311" t="s">
        <v>1621</v>
      </c>
      <c r="E12" s="307" t="s">
        <v>1605</v>
      </c>
      <c r="F12" s="426">
        <v>2000</v>
      </c>
    </row>
    <row r="13" spans="1:6" s="295" customFormat="1" x14ac:dyDescent="0.25">
      <c r="A13" s="308" t="s">
        <v>1622</v>
      </c>
      <c r="B13" s="314" t="s">
        <v>1623</v>
      </c>
      <c r="C13" s="311" t="s">
        <v>1624</v>
      </c>
      <c r="D13" s="311" t="s">
        <v>1625</v>
      </c>
      <c r="E13" s="307" t="s">
        <v>1605</v>
      </c>
      <c r="F13" s="426">
        <v>2000</v>
      </c>
    </row>
    <row r="14" spans="1:6" s="295" customFormat="1" x14ac:dyDescent="0.25">
      <c r="A14" s="308" t="s">
        <v>1626</v>
      </c>
      <c r="B14" s="314" t="s">
        <v>1627</v>
      </c>
      <c r="C14" s="311" t="s">
        <v>1628</v>
      </c>
      <c r="D14" s="311" t="s">
        <v>1629</v>
      </c>
      <c r="E14" s="307" t="s">
        <v>1605</v>
      </c>
      <c r="F14" s="426">
        <v>2000</v>
      </c>
    </row>
    <row r="15" spans="1:6" s="295" customFormat="1" ht="21" customHeight="1" x14ac:dyDescent="0.25">
      <c r="A15" s="308"/>
      <c r="B15" s="315">
        <v>3.2</v>
      </c>
      <c r="C15" s="313" t="s">
        <v>1630</v>
      </c>
      <c r="D15" s="311"/>
      <c r="E15" s="307"/>
      <c r="F15" s="426"/>
    </row>
    <row r="16" spans="1:6" s="295" customFormat="1" ht="25.5" x14ac:dyDescent="0.25">
      <c r="A16" s="308" t="s">
        <v>1626</v>
      </c>
      <c r="B16" s="314" t="s">
        <v>1631</v>
      </c>
      <c r="C16" s="311" t="s">
        <v>1632</v>
      </c>
      <c r="D16" s="311" t="s">
        <v>1633</v>
      </c>
      <c r="E16" s="307" t="s">
        <v>1605</v>
      </c>
      <c r="F16" s="426">
        <v>1500</v>
      </c>
    </row>
    <row r="17" spans="1:6" s="295" customFormat="1" x14ac:dyDescent="0.25">
      <c r="A17" s="308" t="s">
        <v>1634</v>
      </c>
      <c r="B17" s="314" t="s">
        <v>1635</v>
      </c>
      <c r="C17" s="311" t="s">
        <v>1636</v>
      </c>
      <c r="D17" s="311" t="s">
        <v>1637</v>
      </c>
      <c r="E17" s="307" t="s">
        <v>1605</v>
      </c>
      <c r="F17" s="426">
        <v>1500</v>
      </c>
    </row>
    <row r="18" spans="1:6" s="295" customFormat="1" x14ac:dyDescent="0.25">
      <c r="A18" s="308" t="s">
        <v>1638</v>
      </c>
      <c r="B18" s="314" t="s">
        <v>1639</v>
      </c>
      <c r="C18" s="311" t="s">
        <v>1640</v>
      </c>
      <c r="D18" s="311" t="s">
        <v>1641</v>
      </c>
      <c r="E18" s="307" t="s">
        <v>1605</v>
      </c>
      <c r="F18" s="426">
        <v>1500</v>
      </c>
    </row>
    <row r="19" spans="1:6" s="295" customFormat="1" x14ac:dyDescent="0.25">
      <c r="A19" s="308" t="s">
        <v>1642</v>
      </c>
      <c r="B19" s="314" t="s">
        <v>1643</v>
      </c>
      <c r="C19" s="311" t="s">
        <v>1612</v>
      </c>
      <c r="D19" s="311" t="s">
        <v>1644</v>
      </c>
      <c r="E19" s="307" t="s">
        <v>1605</v>
      </c>
      <c r="F19" s="426">
        <v>1500</v>
      </c>
    </row>
    <row r="20" spans="1:6" s="295" customFormat="1" x14ac:dyDescent="0.25">
      <c r="A20" s="453" t="s">
        <v>2458</v>
      </c>
      <c r="B20" s="389" t="s">
        <v>2457</v>
      </c>
      <c r="C20" s="261" t="s">
        <v>1608</v>
      </c>
      <c r="D20" s="261" t="s">
        <v>2455</v>
      </c>
      <c r="E20" s="307" t="s">
        <v>1605</v>
      </c>
      <c r="F20" s="426">
        <v>1500</v>
      </c>
    </row>
    <row r="21" spans="1:6" s="295" customFormat="1" x14ac:dyDescent="0.25">
      <c r="A21" s="308"/>
      <c r="B21" s="315">
        <v>3.3</v>
      </c>
      <c r="C21" s="313" t="s">
        <v>1645</v>
      </c>
      <c r="D21" s="313"/>
      <c r="E21" s="312"/>
      <c r="F21" s="428"/>
    </row>
    <row r="22" spans="1:6" s="295" customFormat="1" ht="25.5" customHeight="1" x14ac:dyDescent="0.25">
      <c r="A22" s="308" t="s">
        <v>1646</v>
      </c>
      <c r="B22" s="314" t="s">
        <v>1647</v>
      </c>
      <c r="C22" s="311" t="s">
        <v>1648</v>
      </c>
      <c r="D22" s="311" t="s">
        <v>1649</v>
      </c>
      <c r="E22" s="307" t="s">
        <v>1605</v>
      </c>
      <c r="F22" s="426">
        <v>1200</v>
      </c>
    </row>
    <row r="23" spans="1:6" s="295" customFormat="1" ht="31.5" customHeight="1" x14ac:dyDescent="0.25">
      <c r="A23" s="308" t="s">
        <v>1650</v>
      </c>
      <c r="B23" s="314" t="s">
        <v>1651</v>
      </c>
      <c r="C23" s="311" t="s">
        <v>1652</v>
      </c>
      <c r="D23" s="311" t="s">
        <v>1653</v>
      </c>
      <c r="E23" s="307" t="s">
        <v>1605</v>
      </c>
      <c r="F23" s="426">
        <v>1200</v>
      </c>
    </row>
    <row r="24" spans="1:6" s="295" customFormat="1" ht="45" customHeight="1" x14ac:dyDescent="0.25">
      <c r="A24" s="308" t="s">
        <v>1654</v>
      </c>
      <c r="B24" s="314" t="s">
        <v>1655</v>
      </c>
      <c r="C24" s="311" t="s">
        <v>1656</v>
      </c>
      <c r="D24" s="311" t="s">
        <v>1657</v>
      </c>
      <c r="E24" s="307" t="s">
        <v>1605</v>
      </c>
      <c r="F24" s="426">
        <v>1200</v>
      </c>
    </row>
    <row r="25" spans="1:6" x14ac:dyDescent="0.25">
      <c r="A25" s="300"/>
      <c r="B25" s="306"/>
      <c r="C25" s="306"/>
      <c r="D25" s="306"/>
      <c r="E25" s="306"/>
      <c r="F25" s="429"/>
    </row>
    <row r="26" spans="1:6" x14ac:dyDescent="0.25">
      <c r="A26" s="294"/>
      <c r="B26" s="298"/>
      <c r="C26" s="306" t="s">
        <v>313</v>
      </c>
      <c r="D26" s="306"/>
      <c r="E26" s="310" t="s">
        <v>314</v>
      </c>
      <c r="F26" s="429"/>
    </row>
  </sheetData>
  <mergeCells count="2">
    <mergeCell ref="C6:F6"/>
    <mergeCell ref="B2:F2"/>
  </mergeCells>
  <pageMargins left="0.25" right="0.25"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75"/>
  <sheetViews>
    <sheetView topLeftCell="A55" workbookViewId="0">
      <selection activeCell="C87" sqref="C87"/>
    </sheetView>
  </sheetViews>
  <sheetFormatPr defaultColWidth="8.85546875" defaultRowHeight="15" x14ac:dyDescent="0.25"/>
  <cols>
    <col min="1" max="1" width="7.7109375" style="316" customWidth="1"/>
    <col min="2" max="2" width="8.85546875" style="316"/>
    <col min="3" max="3" width="65.7109375" style="316" customWidth="1"/>
    <col min="4" max="4" width="17.5703125" style="316" customWidth="1"/>
    <col min="5" max="5" width="11.7109375" style="316" customWidth="1"/>
    <col min="6" max="6" width="12.85546875" style="316" customWidth="1"/>
    <col min="7" max="7" width="15.28515625" style="334" customWidth="1"/>
    <col min="8" max="8" width="53.7109375" style="334" customWidth="1"/>
    <col min="9" max="10" width="8.85546875" style="334"/>
    <col min="11" max="16384" width="8.85546875" style="316"/>
  </cols>
  <sheetData>
    <row r="1" spans="1:10" x14ac:dyDescent="0.25">
      <c r="A1" s="318"/>
      <c r="B1" s="317"/>
      <c r="C1" s="317"/>
      <c r="D1" s="317"/>
      <c r="E1" s="317"/>
      <c r="F1" s="317"/>
    </row>
    <row r="2" spans="1:10" x14ac:dyDescent="0.25">
      <c r="A2" s="318"/>
      <c r="B2" s="799" t="s">
        <v>3073</v>
      </c>
      <c r="C2" s="799"/>
      <c r="D2" s="799"/>
      <c r="E2" s="799"/>
      <c r="F2" s="799"/>
    </row>
    <row r="3" spans="1:10" x14ac:dyDescent="0.25">
      <c r="B3" s="393"/>
      <c r="C3" s="815"/>
      <c r="D3" s="815"/>
      <c r="E3" s="815"/>
      <c r="F3" s="815"/>
    </row>
    <row r="4" spans="1:10" ht="51" x14ac:dyDescent="0.25">
      <c r="A4" s="322" t="s">
        <v>2</v>
      </c>
      <c r="B4" s="319" t="s">
        <v>1487</v>
      </c>
      <c r="C4" s="320" t="s">
        <v>4</v>
      </c>
      <c r="D4" s="321" t="s">
        <v>5</v>
      </c>
      <c r="E4" s="352" t="s">
        <v>6</v>
      </c>
      <c r="F4" s="352" t="s">
        <v>7</v>
      </c>
      <c r="G4" s="31" t="s">
        <v>2648</v>
      </c>
      <c r="H4" s="31" t="s">
        <v>1789</v>
      </c>
    </row>
    <row r="5" spans="1:10" x14ac:dyDescent="0.25">
      <c r="A5" s="352">
        <v>1</v>
      </c>
      <c r="B5" s="352">
        <v>2</v>
      </c>
      <c r="C5" s="352">
        <v>3</v>
      </c>
      <c r="D5" s="352">
        <v>4</v>
      </c>
      <c r="E5" s="352">
        <v>5</v>
      </c>
      <c r="F5" s="395">
        <v>6</v>
      </c>
      <c r="G5" s="335"/>
      <c r="H5" s="335"/>
    </row>
    <row r="6" spans="1:10" x14ac:dyDescent="0.25">
      <c r="A6" s="327"/>
      <c r="B6" s="394" t="s">
        <v>1658</v>
      </c>
      <c r="C6" s="950" t="s">
        <v>1659</v>
      </c>
      <c r="D6" s="950"/>
      <c r="E6" s="950"/>
      <c r="F6" s="946"/>
      <c r="G6" s="335"/>
      <c r="H6" s="335"/>
    </row>
    <row r="7" spans="1:10" ht="15.75" x14ac:dyDescent="0.25">
      <c r="A7" s="323"/>
      <c r="B7" s="372" t="s">
        <v>1660</v>
      </c>
      <c r="C7" s="951" t="s">
        <v>1661</v>
      </c>
      <c r="D7" s="951"/>
      <c r="E7" s="951"/>
      <c r="F7" s="952"/>
      <c r="G7" s="335"/>
      <c r="H7" s="335"/>
    </row>
    <row r="8" spans="1:10" s="397" customFormat="1" ht="25.5" x14ac:dyDescent="0.25">
      <c r="A8" s="501">
        <v>481</v>
      </c>
      <c r="B8" s="498" t="s">
        <v>1662</v>
      </c>
      <c r="C8" s="499" t="s">
        <v>1663</v>
      </c>
      <c r="D8" s="499" t="s">
        <v>1664</v>
      </c>
      <c r="E8" s="500" t="s">
        <v>1578</v>
      </c>
      <c r="F8" s="502">
        <v>305</v>
      </c>
      <c r="G8" s="126" t="s">
        <v>2253</v>
      </c>
      <c r="H8" s="126" t="s">
        <v>2254</v>
      </c>
      <c r="I8" s="396"/>
      <c r="J8" s="396"/>
    </row>
    <row r="9" spans="1:10" s="397" customFormat="1" ht="25.5" x14ac:dyDescent="0.25">
      <c r="A9" s="501">
        <v>482</v>
      </c>
      <c r="B9" s="498" t="s">
        <v>1575</v>
      </c>
      <c r="C9" s="499" t="s">
        <v>1576</v>
      </c>
      <c r="D9" s="499" t="s">
        <v>1665</v>
      </c>
      <c r="E9" s="500" t="s">
        <v>1578</v>
      </c>
      <c r="F9" s="503">
        <v>1500</v>
      </c>
      <c r="G9" s="504" t="s">
        <v>2255</v>
      </c>
      <c r="H9" s="504" t="s">
        <v>2256</v>
      </c>
      <c r="I9" s="396"/>
      <c r="J9" s="396"/>
    </row>
    <row r="10" spans="1:10" s="397" customFormat="1" ht="38.25" x14ac:dyDescent="0.25">
      <c r="A10" s="501">
        <v>483</v>
      </c>
      <c r="B10" s="498" t="s">
        <v>1579</v>
      </c>
      <c r="C10" s="499" t="s">
        <v>2257</v>
      </c>
      <c r="D10" s="499" t="s">
        <v>1666</v>
      </c>
      <c r="E10" s="500" t="s">
        <v>1578</v>
      </c>
      <c r="F10" s="503">
        <v>1500</v>
      </c>
      <c r="G10" s="126" t="s">
        <v>2258</v>
      </c>
      <c r="H10" s="126" t="s">
        <v>2259</v>
      </c>
      <c r="I10" s="396"/>
      <c r="J10" s="396"/>
    </row>
    <row r="11" spans="1:10" s="397" customFormat="1" x14ac:dyDescent="0.25">
      <c r="A11" s="501">
        <v>487</v>
      </c>
      <c r="B11" s="498" t="s">
        <v>1667</v>
      </c>
      <c r="C11" s="499" t="s">
        <v>1668</v>
      </c>
      <c r="D11" s="499" t="s">
        <v>1669</v>
      </c>
      <c r="E11" s="500" t="s">
        <v>1578</v>
      </c>
      <c r="F11" s="503">
        <v>6850</v>
      </c>
      <c r="G11" s="126" t="s">
        <v>2260</v>
      </c>
      <c r="H11" s="126" t="s">
        <v>2261</v>
      </c>
      <c r="I11" s="396"/>
      <c r="J11" s="396"/>
    </row>
    <row r="12" spans="1:10" s="397" customFormat="1" ht="25.5" x14ac:dyDescent="0.25">
      <c r="A12" s="501">
        <v>488</v>
      </c>
      <c r="B12" s="498" t="s">
        <v>1670</v>
      </c>
      <c r="C12" s="499" t="s">
        <v>1671</v>
      </c>
      <c r="D12" s="499" t="s">
        <v>1672</v>
      </c>
      <c r="E12" s="500" t="s">
        <v>1578</v>
      </c>
      <c r="F12" s="503">
        <v>8785</v>
      </c>
      <c r="G12" s="126" t="s">
        <v>2262</v>
      </c>
      <c r="H12" s="126" t="s">
        <v>2263</v>
      </c>
      <c r="I12" s="396"/>
      <c r="J12" s="396"/>
    </row>
    <row r="13" spans="1:10" s="397" customFormat="1" ht="25.5" x14ac:dyDescent="0.25">
      <c r="A13" s="501">
        <v>489</v>
      </c>
      <c r="B13" s="498" t="s">
        <v>1673</v>
      </c>
      <c r="C13" s="499" t="s">
        <v>1674</v>
      </c>
      <c r="D13" s="499" t="s">
        <v>1675</v>
      </c>
      <c r="E13" s="500" t="s">
        <v>1578</v>
      </c>
      <c r="F13" s="503">
        <v>3000</v>
      </c>
      <c r="G13" s="126" t="s">
        <v>2253</v>
      </c>
      <c r="H13" s="126" t="s">
        <v>2254</v>
      </c>
      <c r="I13" s="396"/>
      <c r="J13" s="396"/>
    </row>
    <row r="14" spans="1:10" s="397" customFormat="1" ht="24" customHeight="1" x14ac:dyDescent="0.25">
      <c r="A14" s="501"/>
      <c r="B14" s="505" t="s">
        <v>2936</v>
      </c>
      <c r="C14" s="720" t="s">
        <v>2937</v>
      </c>
      <c r="D14" s="499"/>
      <c r="E14" s="500" t="s">
        <v>1578</v>
      </c>
      <c r="F14" s="503"/>
      <c r="G14" s="126"/>
      <c r="H14" s="126"/>
      <c r="I14" s="396"/>
      <c r="J14" s="396"/>
    </row>
    <row r="15" spans="1:10" s="397" customFormat="1" ht="21" customHeight="1" x14ac:dyDescent="0.25">
      <c r="A15" s="501">
        <v>1126</v>
      </c>
      <c r="B15" s="498" t="s">
        <v>2938</v>
      </c>
      <c r="C15" s="499" t="s">
        <v>2939</v>
      </c>
      <c r="D15" s="499" t="s">
        <v>2956</v>
      </c>
      <c r="E15" s="500" t="s">
        <v>1578</v>
      </c>
      <c r="F15" s="503">
        <v>800</v>
      </c>
      <c r="G15" s="126" t="s">
        <v>2945</v>
      </c>
      <c r="H15" s="499" t="s">
        <v>2939</v>
      </c>
      <c r="I15" s="396"/>
      <c r="J15" s="396"/>
    </row>
    <row r="16" spans="1:10" s="397" customFormat="1" ht="25.5" x14ac:dyDescent="0.25">
      <c r="A16" s="501">
        <v>1127</v>
      </c>
      <c r="B16" s="498" t="s">
        <v>2951</v>
      </c>
      <c r="C16" s="499" t="s">
        <v>2940</v>
      </c>
      <c r="D16" s="499" t="s">
        <v>2957</v>
      </c>
      <c r="E16" s="500" t="s">
        <v>1578</v>
      </c>
      <c r="F16" s="503">
        <v>800</v>
      </c>
      <c r="G16" s="126" t="s">
        <v>2946</v>
      </c>
      <c r="H16" s="499" t="s">
        <v>2940</v>
      </c>
      <c r="I16" s="396"/>
      <c r="J16" s="396"/>
    </row>
    <row r="17" spans="1:10" s="397" customFormat="1" ht="25.5" x14ac:dyDescent="0.25">
      <c r="A17" s="501">
        <v>1128</v>
      </c>
      <c r="B17" s="498" t="s">
        <v>2952</v>
      </c>
      <c r="C17" s="499" t="s">
        <v>2941</v>
      </c>
      <c r="D17" s="499" t="s">
        <v>2958</v>
      </c>
      <c r="E17" s="500" t="s">
        <v>1578</v>
      </c>
      <c r="F17" s="503">
        <v>1000</v>
      </c>
      <c r="G17" s="126" t="s">
        <v>2947</v>
      </c>
      <c r="H17" s="499" t="s">
        <v>2941</v>
      </c>
      <c r="I17" s="396"/>
      <c r="J17" s="396"/>
    </row>
    <row r="18" spans="1:10" s="397" customFormat="1" ht="25.5" x14ac:dyDescent="0.25">
      <c r="A18" s="501">
        <v>1129</v>
      </c>
      <c r="B18" s="498" t="s">
        <v>2953</v>
      </c>
      <c r="C18" s="499" t="s">
        <v>2942</v>
      </c>
      <c r="D18" s="499" t="s">
        <v>2959</v>
      </c>
      <c r="E18" s="500" t="s">
        <v>1578</v>
      </c>
      <c r="F18" s="503">
        <v>1000</v>
      </c>
      <c r="G18" s="126" t="s">
        <v>2948</v>
      </c>
      <c r="H18" s="499" t="s">
        <v>2942</v>
      </c>
      <c r="I18" s="396"/>
      <c r="J18" s="396"/>
    </row>
    <row r="19" spans="1:10" s="397" customFormat="1" ht="25.5" x14ac:dyDescent="0.25">
      <c r="A19" s="501">
        <v>1130</v>
      </c>
      <c r="B19" s="498" t="s">
        <v>2954</v>
      </c>
      <c r="C19" s="499" t="s">
        <v>2943</v>
      </c>
      <c r="D19" s="499" t="s">
        <v>2960</v>
      </c>
      <c r="E19" s="500" t="s">
        <v>1578</v>
      </c>
      <c r="F19" s="503">
        <v>1200</v>
      </c>
      <c r="G19" s="126" t="s">
        <v>2949</v>
      </c>
      <c r="H19" s="499" t="s">
        <v>2943</v>
      </c>
      <c r="I19" s="396"/>
      <c r="J19" s="396"/>
    </row>
    <row r="20" spans="1:10" s="397" customFormat="1" ht="19.5" customHeight="1" x14ac:dyDescent="0.25">
      <c r="A20" s="501">
        <v>1131</v>
      </c>
      <c r="B20" s="498" t="s">
        <v>2955</v>
      </c>
      <c r="C20" s="499" t="s">
        <v>2944</v>
      </c>
      <c r="D20" s="499" t="s">
        <v>2961</v>
      </c>
      <c r="E20" s="500" t="s">
        <v>1578</v>
      </c>
      <c r="F20" s="503">
        <v>1200</v>
      </c>
      <c r="G20" s="126" t="s">
        <v>2950</v>
      </c>
      <c r="H20" s="499" t="s">
        <v>2944</v>
      </c>
      <c r="I20" s="396"/>
      <c r="J20" s="396"/>
    </row>
    <row r="21" spans="1:10" s="397" customFormat="1" ht="51" x14ac:dyDescent="0.25">
      <c r="A21" s="501">
        <v>484</v>
      </c>
      <c r="B21" s="498" t="s">
        <v>1676</v>
      </c>
      <c r="C21" s="499" t="s">
        <v>1677</v>
      </c>
      <c r="D21" s="499" t="s">
        <v>1577</v>
      </c>
      <c r="E21" s="500" t="s">
        <v>1578</v>
      </c>
      <c r="F21" s="503">
        <v>1200</v>
      </c>
      <c r="G21" s="126" t="s">
        <v>2018</v>
      </c>
      <c r="H21" s="126" t="s">
        <v>2019</v>
      </c>
      <c r="I21" s="396"/>
      <c r="J21" s="396"/>
    </row>
    <row r="22" spans="1:10" s="397" customFormat="1" ht="30" customHeight="1" x14ac:dyDescent="0.25">
      <c r="A22" s="501">
        <v>485</v>
      </c>
      <c r="B22" s="498" t="s">
        <v>1678</v>
      </c>
      <c r="C22" s="499" t="s">
        <v>1679</v>
      </c>
      <c r="D22" s="499" t="s">
        <v>1580</v>
      </c>
      <c r="E22" s="500" t="s">
        <v>1680</v>
      </c>
      <c r="F22" s="503">
        <v>250</v>
      </c>
      <c r="G22" s="126" t="s">
        <v>2264</v>
      </c>
      <c r="H22" s="126" t="s">
        <v>2265</v>
      </c>
      <c r="I22" s="396"/>
      <c r="J22" s="396"/>
    </row>
    <row r="23" spans="1:10" s="397" customFormat="1" ht="38.25" x14ac:dyDescent="0.25">
      <c r="A23" s="501">
        <v>486</v>
      </c>
      <c r="B23" s="498" t="s">
        <v>1681</v>
      </c>
      <c r="C23" s="499" t="s">
        <v>2266</v>
      </c>
      <c r="D23" s="499" t="s">
        <v>1682</v>
      </c>
      <c r="E23" s="500" t="s">
        <v>1578</v>
      </c>
      <c r="F23" s="503">
        <v>3000</v>
      </c>
      <c r="G23" s="504" t="s">
        <v>2267</v>
      </c>
      <c r="H23" s="504" t="s">
        <v>2268</v>
      </c>
      <c r="I23" s="396"/>
      <c r="J23" s="396"/>
    </row>
    <row r="24" spans="1:10" s="397" customFormat="1" ht="25.5" x14ac:dyDescent="0.25">
      <c r="A24" s="501"/>
      <c r="B24" s="505" t="s">
        <v>2269</v>
      </c>
      <c r="C24" s="506" t="s">
        <v>2270</v>
      </c>
      <c r="D24" s="499"/>
      <c r="E24" s="500"/>
      <c r="F24" s="503"/>
      <c r="G24" s="504"/>
      <c r="H24" s="504"/>
      <c r="I24" s="396"/>
      <c r="J24" s="396"/>
    </row>
    <row r="25" spans="1:10" s="397" customFormat="1" ht="25.5" x14ac:dyDescent="0.25">
      <c r="A25" s="126">
        <v>1008</v>
      </c>
      <c r="B25" s="498" t="s">
        <v>2271</v>
      </c>
      <c r="C25" s="126" t="s">
        <v>2272</v>
      </c>
      <c r="D25" s="499" t="s">
        <v>2332</v>
      </c>
      <c r="E25" s="500" t="s">
        <v>1578</v>
      </c>
      <c r="F25" s="503">
        <v>1500</v>
      </c>
      <c r="G25" s="126" t="s">
        <v>2273</v>
      </c>
      <c r="H25" s="126" t="s">
        <v>2274</v>
      </c>
      <c r="I25" s="396"/>
      <c r="J25" s="396"/>
    </row>
    <row r="26" spans="1:10" s="397" customFormat="1" ht="25.5" x14ac:dyDescent="0.25">
      <c r="A26" s="126">
        <v>1009</v>
      </c>
      <c r="B26" s="498" t="s">
        <v>2275</v>
      </c>
      <c r="C26" s="126" t="s">
        <v>2276</v>
      </c>
      <c r="D26" s="499" t="s">
        <v>2333</v>
      </c>
      <c r="E26" s="500" t="s">
        <v>1578</v>
      </c>
      <c r="F26" s="503">
        <v>2000</v>
      </c>
      <c r="G26" s="126" t="s">
        <v>2277</v>
      </c>
      <c r="H26" s="126" t="s">
        <v>2278</v>
      </c>
      <c r="I26" s="396"/>
      <c r="J26" s="396"/>
    </row>
    <row r="27" spans="1:10" s="397" customFormat="1" ht="38.25" x14ac:dyDescent="0.25">
      <c r="A27" s="126">
        <v>1010</v>
      </c>
      <c r="B27" s="498" t="s">
        <v>2279</v>
      </c>
      <c r="C27" s="126" t="s">
        <v>2280</v>
      </c>
      <c r="D27" s="499" t="s">
        <v>2334</v>
      </c>
      <c r="E27" s="500" t="s">
        <v>1578</v>
      </c>
      <c r="F27" s="503">
        <v>1500</v>
      </c>
      <c r="G27" s="126" t="s">
        <v>2281</v>
      </c>
      <c r="H27" s="126" t="s">
        <v>2282</v>
      </c>
      <c r="I27" s="396"/>
      <c r="J27" s="396"/>
    </row>
    <row r="28" spans="1:10" s="397" customFormat="1" ht="25.5" x14ac:dyDescent="0.25">
      <c r="A28" s="126">
        <v>1011</v>
      </c>
      <c r="B28" s="498" t="s">
        <v>2283</v>
      </c>
      <c r="C28" s="126" t="s">
        <v>2284</v>
      </c>
      <c r="D28" s="499" t="s">
        <v>2335</v>
      </c>
      <c r="E28" s="500" t="s">
        <v>1578</v>
      </c>
      <c r="F28" s="254">
        <v>2500</v>
      </c>
      <c r="G28" s="126" t="s">
        <v>2285</v>
      </c>
      <c r="H28" s="126" t="s">
        <v>2286</v>
      </c>
      <c r="I28" s="396"/>
      <c r="J28" s="396"/>
    </row>
    <row r="29" spans="1:10" s="397" customFormat="1" ht="25.5" x14ac:dyDescent="0.25">
      <c r="A29" s="126">
        <v>1012</v>
      </c>
      <c r="B29" s="498" t="s">
        <v>2287</v>
      </c>
      <c r="C29" s="126" t="s">
        <v>2288</v>
      </c>
      <c r="D29" s="499" t="s">
        <v>2336</v>
      </c>
      <c r="E29" s="500" t="s">
        <v>1578</v>
      </c>
      <c r="F29" s="254">
        <v>2000</v>
      </c>
      <c r="G29" s="126" t="s">
        <v>2289</v>
      </c>
      <c r="H29" s="126" t="s">
        <v>2290</v>
      </c>
      <c r="I29" s="396"/>
      <c r="J29" s="396"/>
    </row>
    <row r="30" spans="1:10" s="397" customFormat="1" ht="25.5" x14ac:dyDescent="0.25">
      <c r="A30" s="126">
        <v>1013</v>
      </c>
      <c r="B30" s="498" t="s">
        <v>2291</v>
      </c>
      <c r="C30" s="126" t="s">
        <v>2292</v>
      </c>
      <c r="D30" s="499" t="s">
        <v>2337</v>
      </c>
      <c r="E30" s="500" t="s">
        <v>1578</v>
      </c>
      <c r="F30" s="254">
        <v>2000</v>
      </c>
      <c r="G30" s="126" t="s">
        <v>2293</v>
      </c>
      <c r="H30" s="126" t="s">
        <v>2294</v>
      </c>
      <c r="I30" s="396"/>
      <c r="J30" s="396"/>
    </row>
    <row r="31" spans="1:10" s="397" customFormat="1" ht="25.5" x14ac:dyDescent="0.25">
      <c r="A31" s="126">
        <v>1014</v>
      </c>
      <c r="B31" s="498" t="s">
        <v>2295</v>
      </c>
      <c r="C31" s="126" t="s">
        <v>2296</v>
      </c>
      <c r="D31" s="499" t="s">
        <v>2338</v>
      </c>
      <c r="E31" s="500" t="s">
        <v>1578</v>
      </c>
      <c r="F31" s="254">
        <v>2000</v>
      </c>
      <c r="G31" s="126" t="s">
        <v>2297</v>
      </c>
      <c r="H31" s="126" t="s">
        <v>2298</v>
      </c>
      <c r="I31" s="396"/>
      <c r="J31" s="396"/>
    </row>
    <row r="32" spans="1:10" s="397" customFormat="1" ht="43.5" customHeight="1" x14ac:dyDescent="0.25">
      <c r="A32" s="126">
        <v>1015</v>
      </c>
      <c r="B32" s="498" t="s">
        <v>2299</v>
      </c>
      <c r="C32" s="126" t="s">
        <v>2698</v>
      </c>
      <c r="D32" s="499" t="s">
        <v>2339</v>
      </c>
      <c r="E32" s="500" t="s">
        <v>1578</v>
      </c>
      <c r="F32" s="254">
        <v>2000</v>
      </c>
      <c r="G32" s="126" t="s">
        <v>2300</v>
      </c>
      <c r="H32" s="126" t="s">
        <v>2301</v>
      </c>
      <c r="I32" s="396"/>
      <c r="J32" s="396"/>
    </row>
    <row r="33" spans="1:10" s="397" customFormat="1" ht="38.25" x14ac:dyDescent="0.25">
      <c r="A33" s="126">
        <v>1016</v>
      </c>
      <c r="B33" s="498" t="s">
        <v>2302</v>
      </c>
      <c r="C33" s="126" t="s">
        <v>2699</v>
      </c>
      <c r="D33" s="499" t="s">
        <v>2340</v>
      </c>
      <c r="E33" s="500" t="s">
        <v>1578</v>
      </c>
      <c r="F33" s="254">
        <v>4000</v>
      </c>
      <c r="G33" s="126" t="s">
        <v>2300</v>
      </c>
      <c r="H33" s="126" t="s">
        <v>2301</v>
      </c>
      <c r="I33" s="396"/>
      <c r="J33" s="396"/>
    </row>
    <row r="34" spans="1:10" s="397" customFormat="1" ht="38.25" x14ac:dyDescent="0.25">
      <c r="A34" s="126">
        <v>1017</v>
      </c>
      <c r="B34" s="498" t="s">
        <v>2303</v>
      </c>
      <c r="C34" s="126" t="s">
        <v>2700</v>
      </c>
      <c r="D34" s="499" t="s">
        <v>2341</v>
      </c>
      <c r="E34" s="500" t="s">
        <v>1578</v>
      </c>
      <c r="F34" s="254">
        <v>6000</v>
      </c>
      <c r="G34" s="126" t="s">
        <v>2300</v>
      </c>
      <c r="H34" s="126" t="s">
        <v>2301</v>
      </c>
      <c r="I34" s="396"/>
      <c r="J34" s="396"/>
    </row>
    <row r="35" spans="1:10" s="397" customFormat="1" ht="38.25" x14ac:dyDescent="0.25">
      <c r="A35" s="126">
        <v>1018</v>
      </c>
      <c r="B35" s="498" t="s">
        <v>2304</v>
      </c>
      <c r="C35" s="126" t="s">
        <v>2701</v>
      </c>
      <c r="D35" s="499" t="s">
        <v>2342</v>
      </c>
      <c r="E35" s="500" t="s">
        <v>1578</v>
      </c>
      <c r="F35" s="254">
        <v>3000</v>
      </c>
      <c r="G35" s="126" t="s">
        <v>2305</v>
      </c>
      <c r="H35" s="126" t="s">
        <v>2301</v>
      </c>
      <c r="I35" s="396"/>
      <c r="J35" s="396"/>
    </row>
    <row r="36" spans="1:10" s="397" customFormat="1" ht="25.5" x14ac:dyDescent="0.25">
      <c r="A36" s="126">
        <v>1019</v>
      </c>
      <c r="B36" s="498" t="s">
        <v>2306</v>
      </c>
      <c r="C36" s="126" t="s">
        <v>2702</v>
      </c>
      <c r="D36" s="499" t="s">
        <v>2343</v>
      </c>
      <c r="E36" s="500" t="s">
        <v>1578</v>
      </c>
      <c r="F36" s="254">
        <v>1200</v>
      </c>
      <c r="G36" s="126" t="s">
        <v>2703</v>
      </c>
      <c r="H36" s="126" t="s">
        <v>2704</v>
      </c>
      <c r="I36" s="396"/>
      <c r="J36" s="396"/>
    </row>
    <row r="37" spans="1:10" s="397" customFormat="1" ht="25.5" x14ac:dyDescent="0.25">
      <c r="A37" s="126">
        <v>1020</v>
      </c>
      <c r="B37" s="498" t="s">
        <v>2307</v>
      </c>
      <c r="C37" s="126" t="s">
        <v>2705</v>
      </c>
      <c r="D37" s="499" t="s">
        <v>2344</v>
      </c>
      <c r="E37" s="500" t="s">
        <v>1578</v>
      </c>
      <c r="F37" s="254">
        <v>1500</v>
      </c>
      <c r="G37" s="126" t="s">
        <v>2703</v>
      </c>
      <c r="H37" s="126" t="s">
        <v>2704</v>
      </c>
      <c r="I37" s="396"/>
      <c r="J37" s="396"/>
    </row>
    <row r="38" spans="1:10" s="397" customFormat="1" ht="25.5" x14ac:dyDescent="0.25">
      <c r="A38" s="126">
        <v>1021</v>
      </c>
      <c r="B38" s="498" t="s">
        <v>2308</v>
      </c>
      <c r="C38" s="126" t="s">
        <v>2706</v>
      </c>
      <c r="D38" s="499" t="s">
        <v>2345</v>
      </c>
      <c r="E38" s="500" t="s">
        <v>1578</v>
      </c>
      <c r="F38" s="254">
        <v>1500</v>
      </c>
      <c r="G38" s="126" t="s">
        <v>2707</v>
      </c>
      <c r="H38" s="126" t="s">
        <v>2708</v>
      </c>
      <c r="I38" s="396"/>
      <c r="J38" s="396"/>
    </row>
    <row r="39" spans="1:10" s="397" customFormat="1" ht="25.5" x14ac:dyDescent="0.25">
      <c r="A39" s="126">
        <v>1022</v>
      </c>
      <c r="B39" s="498" t="s">
        <v>2309</v>
      </c>
      <c r="C39" s="126" t="s">
        <v>2709</v>
      </c>
      <c r="D39" s="499" t="s">
        <v>2346</v>
      </c>
      <c r="E39" s="500" t="s">
        <v>1578</v>
      </c>
      <c r="F39" s="254">
        <v>2000</v>
      </c>
      <c r="G39" s="126" t="s">
        <v>2710</v>
      </c>
      <c r="H39" s="126" t="s">
        <v>2709</v>
      </c>
      <c r="I39" s="396"/>
      <c r="J39" s="396"/>
    </row>
    <row r="40" spans="1:10" s="397" customFormat="1" ht="25.5" x14ac:dyDescent="0.25">
      <c r="A40" s="126">
        <v>1023</v>
      </c>
      <c r="B40" s="498" t="s">
        <v>2310</v>
      </c>
      <c r="C40" s="126" t="s">
        <v>2711</v>
      </c>
      <c r="D40" s="499" t="s">
        <v>2347</v>
      </c>
      <c r="E40" s="500" t="s">
        <v>1578</v>
      </c>
      <c r="F40" s="254">
        <v>2000</v>
      </c>
      <c r="G40" s="126" t="s">
        <v>2712</v>
      </c>
      <c r="H40" s="126" t="s">
        <v>2711</v>
      </c>
      <c r="I40" s="396"/>
      <c r="J40" s="396"/>
    </row>
    <row r="41" spans="1:10" s="397" customFormat="1" ht="33.75" customHeight="1" x14ac:dyDescent="0.25">
      <c r="A41" s="126">
        <v>1024</v>
      </c>
      <c r="B41" s="498" t="s">
        <v>2311</v>
      </c>
      <c r="C41" s="126" t="s">
        <v>2713</v>
      </c>
      <c r="D41" s="499" t="s">
        <v>2348</v>
      </c>
      <c r="E41" s="500" t="s">
        <v>1578</v>
      </c>
      <c r="F41" s="254">
        <v>3000</v>
      </c>
      <c r="G41" s="126" t="s">
        <v>2300</v>
      </c>
      <c r="H41" s="126" t="s">
        <v>2301</v>
      </c>
      <c r="I41" s="396"/>
      <c r="J41" s="396"/>
    </row>
    <row r="42" spans="1:10" s="397" customFormat="1" ht="38.25" x14ac:dyDescent="0.25">
      <c r="A42" s="126">
        <v>1025</v>
      </c>
      <c r="B42" s="498" t="s">
        <v>2312</v>
      </c>
      <c r="C42" s="126" t="s">
        <v>2715</v>
      </c>
      <c r="D42" s="499" t="s">
        <v>2349</v>
      </c>
      <c r="E42" s="500" t="s">
        <v>1578</v>
      </c>
      <c r="F42" s="254">
        <v>5000</v>
      </c>
      <c r="G42" s="126" t="s">
        <v>2313</v>
      </c>
      <c r="H42" s="126" t="s">
        <v>2714</v>
      </c>
      <c r="I42" s="396"/>
      <c r="J42" s="396"/>
    </row>
    <row r="43" spans="1:10" s="399" customFormat="1" ht="38.25" x14ac:dyDescent="0.25">
      <c r="A43" s="126">
        <v>1026</v>
      </c>
      <c r="B43" s="498" t="s">
        <v>2314</v>
      </c>
      <c r="C43" s="126" t="s">
        <v>2716</v>
      </c>
      <c r="D43" s="499" t="s">
        <v>2350</v>
      </c>
      <c r="E43" s="500" t="s">
        <v>1578</v>
      </c>
      <c r="F43" s="507">
        <v>3000</v>
      </c>
      <c r="G43" s="126" t="s">
        <v>2717</v>
      </c>
      <c r="H43" s="126" t="s">
        <v>2716</v>
      </c>
      <c r="I43" s="398"/>
      <c r="J43" s="398"/>
    </row>
    <row r="44" spans="1:10" s="399" customFormat="1" ht="25.5" x14ac:dyDescent="0.25">
      <c r="A44" s="126">
        <v>1027</v>
      </c>
      <c r="B44" s="498" t="s">
        <v>2316</v>
      </c>
      <c r="C44" s="126" t="s">
        <v>2719</v>
      </c>
      <c r="D44" s="499" t="s">
        <v>2351</v>
      </c>
      <c r="E44" s="500" t="s">
        <v>1578</v>
      </c>
      <c r="F44" s="507">
        <v>2000</v>
      </c>
      <c r="G44" s="126" t="s">
        <v>2721</v>
      </c>
      <c r="H44" s="126" t="s">
        <v>2718</v>
      </c>
      <c r="I44" s="398"/>
      <c r="J44" s="398"/>
    </row>
    <row r="45" spans="1:10" s="399" customFormat="1" ht="25.5" x14ac:dyDescent="0.25">
      <c r="A45" s="508">
        <v>1028</v>
      </c>
      <c r="B45" s="498" t="s">
        <v>2318</v>
      </c>
      <c r="C45" s="126" t="s">
        <v>2720</v>
      </c>
      <c r="D45" s="499" t="s">
        <v>2352</v>
      </c>
      <c r="E45" s="500" t="s">
        <v>1578</v>
      </c>
      <c r="F45" s="509">
        <v>1500</v>
      </c>
      <c r="G45" s="126" t="s">
        <v>2722</v>
      </c>
      <c r="H45" s="126" t="s">
        <v>2720</v>
      </c>
      <c r="I45" s="398"/>
      <c r="J45" s="398"/>
    </row>
    <row r="46" spans="1:10" s="399" customFormat="1" ht="25.5" x14ac:dyDescent="0.25">
      <c r="A46" s="508">
        <v>1029</v>
      </c>
      <c r="B46" s="498" t="s">
        <v>2320</v>
      </c>
      <c r="C46" s="126" t="s">
        <v>2723</v>
      </c>
      <c r="D46" s="499" t="s">
        <v>2353</v>
      </c>
      <c r="E46" s="500" t="s">
        <v>1578</v>
      </c>
      <c r="F46" s="509">
        <v>4000</v>
      </c>
      <c r="G46" s="126" t="s">
        <v>2724</v>
      </c>
      <c r="H46" s="126" t="s">
        <v>2723</v>
      </c>
      <c r="I46" s="398"/>
      <c r="J46" s="398"/>
    </row>
    <row r="47" spans="1:10" s="399" customFormat="1" ht="25.5" x14ac:dyDescent="0.25">
      <c r="A47" s="508">
        <v>1030</v>
      </c>
      <c r="B47" s="498" t="s">
        <v>2321</v>
      </c>
      <c r="C47" s="126" t="s">
        <v>2725</v>
      </c>
      <c r="D47" s="499" t="s">
        <v>2354</v>
      </c>
      <c r="E47" s="500" t="s">
        <v>1578</v>
      </c>
      <c r="F47" s="509">
        <v>4000</v>
      </c>
      <c r="G47" s="126" t="s">
        <v>2726</v>
      </c>
      <c r="H47" s="126" t="s">
        <v>2725</v>
      </c>
      <c r="I47" s="398"/>
      <c r="J47" s="398"/>
    </row>
    <row r="48" spans="1:10" s="397" customFormat="1" ht="25.5" x14ac:dyDescent="0.25">
      <c r="A48" s="508">
        <v>1031</v>
      </c>
      <c r="B48" s="498" t="s">
        <v>2323</v>
      </c>
      <c r="C48" s="126" t="s">
        <v>2727</v>
      </c>
      <c r="D48" s="499" t="s">
        <v>2355</v>
      </c>
      <c r="E48" s="500" t="s">
        <v>1578</v>
      </c>
      <c r="F48" s="503">
        <v>5000</v>
      </c>
      <c r="G48" s="126" t="s">
        <v>2728</v>
      </c>
      <c r="H48" s="126" t="s">
        <v>2727</v>
      </c>
      <c r="I48" s="396"/>
      <c r="J48" s="396"/>
    </row>
    <row r="49" spans="1:10" s="399" customFormat="1" ht="25.5" x14ac:dyDescent="0.25">
      <c r="A49" s="508">
        <v>1032</v>
      </c>
      <c r="B49" s="498" t="s">
        <v>2325</v>
      </c>
      <c r="C49" s="126" t="s">
        <v>2729</v>
      </c>
      <c r="D49" s="499" t="s">
        <v>2356</v>
      </c>
      <c r="E49" s="500" t="s">
        <v>1578</v>
      </c>
      <c r="F49" s="509">
        <v>1500</v>
      </c>
      <c r="G49" s="504" t="s">
        <v>2730</v>
      </c>
      <c r="H49" s="126" t="s">
        <v>2729</v>
      </c>
      <c r="I49" s="398"/>
      <c r="J49" s="398"/>
    </row>
    <row r="50" spans="1:10" s="399" customFormat="1" ht="25.5" x14ac:dyDescent="0.25">
      <c r="A50" s="508">
        <v>1033</v>
      </c>
      <c r="B50" s="498" t="s">
        <v>2328</v>
      </c>
      <c r="C50" s="126" t="s">
        <v>2731</v>
      </c>
      <c r="D50" s="499" t="s">
        <v>2357</v>
      </c>
      <c r="E50" s="500" t="s">
        <v>1578</v>
      </c>
      <c r="F50" s="509">
        <v>2000</v>
      </c>
      <c r="G50" s="504" t="s">
        <v>2732</v>
      </c>
      <c r="H50" s="126" t="s">
        <v>2731</v>
      </c>
      <c r="I50" s="398"/>
      <c r="J50" s="398"/>
    </row>
    <row r="51" spans="1:10" s="399" customFormat="1" ht="25.5" x14ac:dyDescent="0.25">
      <c r="A51" s="508">
        <v>1034</v>
      </c>
      <c r="B51" s="498" t="s">
        <v>2330</v>
      </c>
      <c r="C51" s="126" t="s">
        <v>2779</v>
      </c>
      <c r="D51" s="499" t="s">
        <v>2358</v>
      </c>
      <c r="E51" s="500" t="s">
        <v>1578</v>
      </c>
      <c r="F51" s="509">
        <v>2500</v>
      </c>
      <c r="G51" s="504" t="s">
        <v>2733</v>
      </c>
      <c r="H51" s="126" t="s">
        <v>2288</v>
      </c>
      <c r="I51" s="398"/>
      <c r="J51" s="398"/>
    </row>
    <row r="52" spans="1:10" ht="25.5" x14ac:dyDescent="0.25">
      <c r="A52" s="513">
        <v>1102</v>
      </c>
      <c r="B52" s="498" t="s">
        <v>2734</v>
      </c>
      <c r="C52" s="126" t="s">
        <v>2780</v>
      </c>
      <c r="D52" s="499" t="s">
        <v>2752</v>
      </c>
      <c r="E52" s="500" t="s">
        <v>1578</v>
      </c>
      <c r="F52" s="510">
        <v>4000</v>
      </c>
      <c r="G52" s="504" t="s">
        <v>2733</v>
      </c>
      <c r="H52" s="126" t="s">
        <v>2288</v>
      </c>
    </row>
    <row r="53" spans="1:10" ht="25.5" x14ac:dyDescent="0.25">
      <c r="A53" s="513">
        <v>1103</v>
      </c>
      <c r="B53" s="498" t="s">
        <v>2735</v>
      </c>
      <c r="C53" s="126" t="s">
        <v>2781</v>
      </c>
      <c r="D53" s="499" t="s">
        <v>2753</v>
      </c>
      <c r="E53" s="500" t="s">
        <v>1578</v>
      </c>
      <c r="F53" s="510">
        <v>6000</v>
      </c>
      <c r="G53" s="504" t="s">
        <v>2733</v>
      </c>
      <c r="H53" s="126" t="s">
        <v>2288</v>
      </c>
    </row>
    <row r="54" spans="1:10" ht="38.25" x14ac:dyDescent="0.25">
      <c r="A54" s="512">
        <v>1104</v>
      </c>
      <c r="B54" s="498" t="s">
        <v>2736</v>
      </c>
      <c r="C54" s="126" t="s">
        <v>2782</v>
      </c>
      <c r="D54" s="499" t="s">
        <v>2754</v>
      </c>
      <c r="E54" s="500" t="s">
        <v>1578</v>
      </c>
      <c r="F54" s="507">
        <v>3000</v>
      </c>
      <c r="G54" s="504" t="s">
        <v>2733</v>
      </c>
      <c r="H54" s="126" t="s">
        <v>2288</v>
      </c>
      <c r="I54" s="316"/>
      <c r="J54" s="316"/>
    </row>
    <row r="55" spans="1:10" ht="25.5" x14ac:dyDescent="0.25">
      <c r="A55" s="513">
        <v>1105</v>
      </c>
      <c r="B55" s="498" t="s">
        <v>2737</v>
      </c>
      <c r="C55" s="126" t="s">
        <v>2755</v>
      </c>
      <c r="D55" s="499" t="s">
        <v>2756</v>
      </c>
      <c r="E55" s="500" t="s">
        <v>1578</v>
      </c>
      <c r="F55" s="510">
        <v>3000</v>
      </c>
      <c r="G55" s="504" t="s">
        <v>2757</v>
      </c>
      <c r="H55" s="126" t="s">
        <v>2755</v>
      </c>
    </row>
    <row r="56" spans="1:10" ht="38.25" x14ac:dyDescent="0.25">
      <c r="A56" s="513">
        <v>1106</v>
      </c>
      <c r="B56" s="498" t="s">
        <v>2738</v>
      </c>
      <c r="C56" s="126" t="s">
        <v>2758</v>
      </c>
      <c r="D56" s="499" t="s">
        <v>2759</v>
      </c>
      <c r="E56" s="500" t="s">
        <v>1578</v>
      </c>
      <c r="F56" s="510">
        <v>4000</v>
      </c>
      <c r="G56" s="504" t="s">
        <v>2760</v>
      </c>
      <c r="H56" s="126" t="s">
        <v>2761</v>
      </c>
    </row>
    <row r="57" spans="1:10" ht="25.5" x14ac:dyDescent="0.25">
      <c r="A57" s="513">
        <v>1107</v>
      </c>
      <c r="B57" s="498" t="s">
        <v>2739</v>
      </c>
      <c r="C57" s="126" t="s">
        <v>2762</v>
      </c>
      <c r="D57" s="499" t="s">
        <v>2763</v>
      </c>
      <c r="E57" s="500" t="s">
        <v>1578</v>
      </c>
      <c r="F57" s="510">
        <v>4000</v>
      </c>
      <c r="G57" s="504" t="s">
        <v>2760</v>
      </c>
      <c r="H57" s="126" t="s">
        <v>2761</v>
      </c>
    </row>
    <row r="58" spans="1:10" ht="25.5" x14ac:dyDescent="0.25">
      <c r="A58" s="513">
        <v>1108</v>
      </c>
      <c r="B58" s="498" t="s">
        <v>2740</v>
      </c>
      <c r="C58" s="126" t="s">
        <v>2761</v>
      </c>
      <c r="D58" s="499" t="s">
        <v>2764</v>
      </c>
      <c r="E58" s="500" t="s">
        <v>1578</v>
      </c>
      <c r="F58" s="510">
        <v>5000</v>
      </c>
      <c r="G58" s="504" t="s">
        <v>2760</v>
      </c>
      <c r="H58" s="126" t="s">
        <v>2761</v>
      </c>
    </row>
    <row r="59" spans="1:10" ht="38.25" x14ac:dyDescent="0.25">
      <c r="A59" s="513">
        <v>1109</v>
      </c>
      <c r="B59" s="498" t="s">
        <v>2741</v>
      </c>
      <c r="C59" s="126" t="s">
        <v>2765</v>
      </c>
      <c r="D59" s="499" t="s">
        <v>2766</v>
      </c>
      <c r="E59" s="500" t="s">
        <v>1578</v>
      </c>
      <c r="F59" s="510">
        <v>4000</v>
      </c>
      <c r="G59" s="504" t="s">
        <v>2767</v>
      </c>
      <c r="H59" s="126" t="s">
        <v>2783</v>
      </c>
    </row>
    <row r="60" spans="1:10" ht="25.5" x14ac:dyDescent="0.25">
      <c r="A60" s="513">
        <v>1110</v>
      </c>
      <c r="B60" s="498" t="s">
        <v>2742</v>
      </c>
      <c r="C60" s="126" t="s">
        <v>2768</v>
      </c>
      <c r="D60" s="499" t="s">
        <v>2769</v>
      </c>
      <c r="E60" s="500" t="s">
        <v>1578</v>
      </c>
      <c r="F60" s="510">
        <v>5000</v>
      </c>
      <c r="G60" s="504" t="s">
        <v>2770</v>
      </c>
      <c r="H60" s="126" t="s">
        <v>2768</v>
      </c>
    </row>
    <row r="61" spans="1:10" ht="25.5" x14ac:dyDescent="0.25">
      <c r="A61" s="513">
        <v>1111</v>
      </c>
      <c r="B61" s="498" t="s">
        <v>2743</v>
      </c>
      <c r="C61" s="126" t="s">
        <v>2778</v>
      </c>
      <c r="D61" s="499" t="s">
        <v>2771</v>
      </c>
      <c r="E61" s="500" t="s">
        <v>1578</v>
      </c>
      <c r="F61" s="510">
        <v>4000</v>
      </c>
      <c r="G61" s="504" t="s">
        <v>2313</v>
      </c>
      <c r="H61" s="126" t="s">
        <v>2778</v>
      </c>
    </row>
    <row r="62" spans="1:10" ht="38.25" x14ac:dyDescent="0.25">
      <c r="A62" s="513">
        <v>1112</v>
      </c>
      <c r="B62" s="498" t="s">
        <v>2744</v>
      </c>
      <c r="C62" s="126" t="s">
        <v>2777</v>
      </c>
      <c r="D62" s="499" t="s">
        <v>2772</v>
      </c>
      <c r="E62" s="500" t="s">
        <v>1578</v>
      </c>
      <c r="F62" s="510">
        <v>4000</v>
      </c>
      <c r="G62" s="504" t="s">
        <v>2315</v>
      </c>
      <c r="H62" s="126" t="s">
        <v>2784</v>
      </c>
    </row>
    <row r="63" spans="1:10" ht="25.5" x14ac:dyDescent="0.25">
      <c r="A63" s="513">
        <v>1113</v>
      </c>
      <c r="B63" s="498" t="s">
        <v>2745</v>
      </c>
      <c r="C63" s="126" t="s">
        <v>2776</v>
      </c>
      <c r="D63" s="499" t="s">
        <v>2773</v>
      </c>
      <c r="E63" s="500" t="s">
        <v>1578</v>
      </c>
      <c r="F63" s="510">
        <v>5000</v>
      </c>
      <c r="G63" s="504" t="s">
        <v>2317</v>
      </c>
      <c r="H63" s="126" t="s">
        <v>2776</v>
      </c>
    </row>
    <row r="64" spans="1:10" ht="38.25" x14ac:dyDescent="0.25">
      <c r="A64" s="513">
        <v>1114</v>
      </c>
      <c r="B64" s="498" t="s">
        <v>2746</v>
      </c>
      <c r="C64" s="126" t="s">
        <v>2775</v>
      </c>
      <c r="D64" s="499" t="s">
        <v>2774</v>
      </c>
      <c r="E64" s="500" t="s">
        <v>1578</v>
      </c>
      <c r="F64" s="510">
        <v>4000</v>
      </c>
      <c r="G64" s="504" t="s">
        <v>2319</v>
      </c>
      <c r="H64" s="126" t="s">
        <v>2785</v>
      </c>
    </row>
    <row r="65" spans="1:10" ht="38.25" x14ac:dyDescent="0.25">
      <c r="A65" s="513">
        <v>1115</v>
      </c>
      <c r="B65" s="498" t="s">
        <v>2747</v>
      </c>
      <c r="C65" s="126" t="s">
        <v>2786</v>
      </c>
      <c r="D65" s="499" t="s">
        <v>2787</v>
      </c>
      <c r="E65" s="500" t="s">
        <v>1578</v>
      </c>
      <c r="F65" s="510">
        <v>8000</v>
      </c>
      <c r="G65" s="504" t="s">
        <v>2322</v>
      </c>
      <c r="H65" s="126" t="s">
        <v>2786</v>
      </c>
    </row>
    <row r="66" spans="1:10" ht="25.5" x14ac:dyDescent="0.25">
      <c r="A66" s="513">
        <v>1116</v>
      </c>
      <c r="B66" s="498" t="s">
        <v>2748</v>
      </c>
      <c r="C66" s="499" t="s">
        <v>2324</v>
      </c>
      <c r="D66" s="499" t="s">
        <v>2789</v>
      </c>
      <c r="E66" s="500" t="s">
        <v>1578</v>
      </c>
      <c r="F66" s="510">
        <v>1000</v>
      </c>
      <c r="G66" s="504" t="s">
        <v>2788</v>
      </c>
      <c r="H66" s="499" t="s">
        <v>2324</v>
      </c>
    </row>
    <row r="67" spans="1:10" x14ac:dyDescent="0.25">
      <c r="A67" s="513">
        <v>1117</v>
      </c>
      <c r="B67" s="498" t="s">
        <v>2749</v>
      </c>
      <c r="C67" s="511" t="s">
        <v>2326</v>
      </c>
      <c r="D67" s="499" t="s">
        <v>2790</v>
      </c>
      <c r="E67" s="500" t="s">
        <v>1578</v>
      </c>
      <c r="F67" s="510">
        <v>10000</v>
      </c>
      <c r="G67" s="504" t="s">
        <v>2327</v>
      </c>
      <c r="H67" s="511" t="s">
        <v>2326</v>
      </c>
    </row>
    <row r="68" spans="1:10" ht="25.5" x14ac:dyDescent="0.25">
      <c r="A68" s="513">
        <v>1118</v>
      </c>
      <c r="B68" s="498" t="s">
        <v>2750</v>
      </c>
      <c r="C68" s="504" t="s">
        <v>2359</v>
      </c>
      <c r="D68" s="499" t="s">
        <v>2791</v>
      </c>
      <c r="E68" s="500" t="s">
        <v>1578</v>
      </c>
      <c r="F68" s="510">
        <v>1500</v>
      </c>
      <c r="G68" s="504" t="s">
        <v>2329</v>
      </c>
      <c r="H68" s="504" t="s">
        <v>2359</v>
      </c>
    </row>
    <row r="69" spans="1:10" ht="25.5" x14ac:dyDescent="0.25">
      <c r="A69" s="513">
        <v>1119</v>
      </c>
      <c r="B69" s="498" t="s">
        <v>2751</v>
      </c>
      <c r="C69" s="504" t="s">
        <v>2331</v>
      </c>
      <c r="D69" s="499" t="s">
        <v>2792</v>
      </c>
      <c r="E69" s="500" t="s">
        <v>1578</v>
      </c>
      <c r="F69" s="510">
        <v>1500</v>
      </c>
      <c r="G69" s="504" t="s">
        <v>2329</v>
      </c>
      <c r="H69" s="504" t="s">
        <v>2331</v>
      </c>
    </row>
    <row r="70" spans="1:10" ht="30" x14ac:dyDescent="0.25">
      <c r="A70" s="518">
        <v>1124</v>
      </c>
      <c r="B70" s="516" t="s">
        <v>2810</v>
      </c>
      <c r="C70" s="517" t="s">
        <v>2812</v>
      </c>
      <c r="D70" s="499" t="s">
        <v>2814</v>
      </c>
      <c r="E70" s="500" t="s">
        <v>1578</v>
      </c>
      <c r="F70" s="510">
        <v>2000</v>
      </c>
      <c r="G70" s="504" t="s">
        <v>2255</v>
      </c>
      <c r="H70" s="517" t="s">
        <v>2816</v>
      </c>
    </row>
    <row r="71" spans="1:10" s="455" customFormat="1" ht="30" x14ac:dyDescent="0.25">
      <c r="A71" s="518">
        <v>1125</v>
      </c>
      <c r="B71" s="516" t="s">
        <v>2811</v>
      </c>
      <c r="C71" s="517" t="s">
        <v>2813</v>
      </c>
      <c r="D71" s="499" t="s">
        <v>2815</v>
      </c>
      <c r="E71" s="500" t="s">
        <v>1578</v>
      </c>
      <c r="F71" s="510">
        <v>6000</v>
      </c>
      <c r="G71" s="504" t="s">
        <v>2255</v>
      </c>
      <c r="H71" s="517" t="s">
        <v>2816</v>
      </c>
      <c r="I71" s="334"/>
      <c r="J71" s="334"/>
    </row>
    <row r="72" spans="1:10" s="455" customFormat="1" ht="66.75" customHeight="1" x14ac:dyDescent="0.25">
      <c r="A72" s="721">
        <v>1133</v>
      </c>
      <c r="B72" s="516" t="s">
        <v>3076</v>
      </c>
      <c r="C72" s="517" t="s">
        <v>3074</v>
      </c>
      <c r="D72" s="517" t="s">
        <v>3078</v>
      </c>
      <c r="E72" s="500" t="s">
        <v>1578</v>
      </c>
      <c r="F72" s="510">
        <v>3000</v>
      </c>
      <c r="G72" s="547"/>
      <c r="H72" s="547"/>
      <c r="I72" s="334"/>
      <c r="J72" s="334"/>
    </row>
    <row r="73" spans="1:10" s="455" customFormat="1" ht="63" customHeight="1" x14ac:dyDescent="0.25">
      <c r="A73" s="721">
        <v>1134</v>
      </c>
      <c r="B73" s="516" t="s">
        <v>3077</v>
      </c>
      <c r="C73" s="517" t="s">
        <v>3075</v>
      </c>
      <c r="D73" s="517" t="s">
        <v>3079</v>
      </c>
      <c r="E73" s="500" t="s">
        <v>1578</v>
      </c>
      <c r="F73" s="510">
        <v>5000</v>
      </c>
      <c r="G73" s="547"/>
      <c r="H73" s="547"/>
      <c r="I73" s="334"/>
      <c r="J73" s="334"/>
    </row>
    <row r="75" spans="1:10" x14ac:dyDescent="0.25">
      <c r="C75" s="455" t="s">
        <v>313</v>
      </c>
      <c r="D75" s="514" t="s">
        <v>314</v>
      </c>
      <c r="E75" s="514"/>
    </row>
  </sheetData>
  <mergeCells count="4">
    <mergeCell ref="C6:F6"/>
    <mergeCell ref="C7:F7"/>
    <mergeCell ref="B2:F2"/>
    <mergeCell ref="C3:F3"/>
  </mergeCells>
  <pageMargins left="0.23622047244094491" right="0.23622047244094491" top="0.35433070866141736" bottom="0.35433070866141736" header="0.31496062992125984" footer="0.31496062992125984"/>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20"/>
  <sheetViews>
    <sheetView workbookViewId="0">
      <selection activeCell="D10" sqref="D10"/>
    </sheetView>
  </sheetViews>
  <sheetFormatPr defaultColWidth="8.85546875" defaultRowHeight="15" x14ac:dyDescent="0.25"/>
  <cols>
    <col min="1" max="1" width="6.28515625" style="316" customWidth="1"/>
    <col min="2" max="2" width="7" style="316" customWidth="1"/>
    <col min="3" max="3" width="45.28515625" style="316" customWidth="1"/>
    <col min="4" max="4" width="17.5703125" style="316" customWidth="1"/>
    <col min="5" max="5" width="12.28515625" style="316" customWidth="1"/>
    <col min="6" max="6" width="9.7109375" style="316" customWidth="1"/>
    <col min="7" max="7" width="14.5703125" style="316" customWidth="1"/>
    <col min="8" max="8" width="45.7109375" style="316" customWidth="1"/>
    <col min="9" max="16384" width="8.85546875" style="316"/>
  </cols>
  <sheetData>
    <row r="2" spans="1:10" x14ac:dyDescent="0.25">
      <c r="A2" s="318"/>
      <c r="B2" s="799" t="s">
        <v>3187</v>
      </c>
      <c r="C2" s="799"/>
      <c r="D2" s="799"/>
      <c r="E2" s="799"/>
      <c r="F2" s="799"/>
      <c r="G2" s="334"/>
      <c r="H2" s="334"/>
      <c r="I2" s="334"/>
      <c r="J2" s="334"/>
    </row>
    <row r="4" spans="1:10" ht="51" x14ac:dyDescent="0.25">
      <c r="A4" s="322" t="s">
        <v>2</v>
      </c>
      <c r="B4" s="319" t="s">
        <v>1487</v>
      </c>
      <c r="C4" s="320" t="s">
        <v>4</v>
      </c>
      <c r="D4" s="321" t="s">
        <v>5</v>
      </c>
      <c r="E4" s="352" t="s">
        <v>6</v>
      </c>
      <c r="F4" s="352" t="s">
        <v>7</v>
      </c>
      <c r="G4" s="369" t="s">
        <v>2648</v>
      </c>
      <c r="H4" s="369" t="s">
        <v>1789</v>
      </c>
      <c r="I4" s="334"/>
      <c r="J4" s="334"/>
    </row>
    <row r="5" spans="1:10" x14ac:dyDescent="0.25">
      <c r="A5" s="352">
        <v>1</v>
      </c>
      <c r="B5" s="352">
        <v>2</v>
      </c>
      <c r="C5" s="352">
        <v>3</v>
      </c>
      <c r="D5" s="352">
        <v>4</v>
      </c>
      <c r="E5" s="352">
        <v>5</v>
      </c>
      <c r="F5" s="395">
        <v>6</v>
      </c>
      <c r="G5" s="336">
        <v>7</v>
      </c>
      <c r="H5" s="336">
        <v>8</v>
      </c>
      <c r="I5" s="334"/>
      <c r="J5" s="334"/>
    </row>
    <row r="6" spans="1:10" x14ac:dyDescent="0.25">
      <c r="A6" s="369"/>
      <c r="B6" s="400">
        <v>12</v>
      </c>
      <c r="C6" s="400" t="s">
        <v>1582</v>
      </c>
      <c r="D6" s="400"/>
      <c r="E6" s="400"/>
      <c r="F6" s="392"/>
      <c r="G6" s="350"/>
      <c r="H6" s="350"/>
    </row>
    <row r="7" spans="1:10" ht="36" customHeight="1" x14ac:dyDescent="0.25">
      <c r="A7" s="369">
        <v>448</v>
      </c>
      <c r="B7" s="271" t="s">
        <v>1583</v>
      </c>
      <c r="C7" s="272" t="s">
        <v>1584</v>
      </c>
      <c r="D7" s="272" t="s">
        <v>1585</v>
      </c>
      <c r="E7" s="354" t="s">
        <v>1578</v>
      </c>
      <c r="F7" s="390">
        <v>5000</v>
      </c>
      <c r="G7" s="391" t="s">
        <v>2251</v>
      </c>
      <c r="H7" s="380" t="s">
        <v>2252</v>
      </c>
    </row>
    <row r="8" spans="1:10" ht="40.5" customHeight="1" x14ac:dyDescent="0.25">
      <c r="A8" s="369">
        <v>449</v>
      </c>
      <c r="B8" s="271" t="s">
        <v>1586</v>
      </c>
      <c r="C8" s="272" t="s">
        <v>1587</v>
      </c>
      <c r="D8" s="272" t="s">
        <v>1588</v>
      </c>
      <c r="E8" s="354" t="s">
        <v>1589</v>
      </c>
      <c r="F8" s="446">
        <v>15600</v>
      </c>
      <c r="G8" s="391" t="s">
        <v>2249</v>
      </c>
      <c r="H8" s="354" t="s">
        <v>2250</v>
      </c>
    </row>
    <row r="9" spans="1:10" ht="45" customHeight="1" x14ac:dyDescent="0.25">
      <c r="A9" s="369">
        <v>465</v>
      </c>
      <c r="B9" s="271" t="s">
        <v>332</v>
      </c>
      <c r="C9" s="354" t="s">
        <v>333</v>
      </c>
      <c r="D9" s="354" t="s">
        <v>3193</v>
      </c>
      <c r="E9" s="565" t="s">
        <v>335</v>
      </c>
      <c r="F9" s="447">
        <v>800</v>
      </c>
      <c r="G9" s="349" t="s">
        <v>2247</v>
      </c>
      <c r="H9" s="370" t="s">
        <v>2248</v>
      </c>
    </row>
    <row r="10" spans="1:10" ht="27" customHeight="1" x14ac:dyDescent="0.25">
      <c r="A10" s="170">
        <v>1057</v>
      </c>
      <c r="B10" s="222" t="s">
        <v>2456</v>
      </c>
      <c r="C10" s="370" t="s">
        <v>2453</v>
      </c>
      <c r="D10" s="370" t="s">
        <v>2454</v>
      </c>
      <c r="E10" s="370" t="s">
        <v>335</v>
      </c>
      <c r="F10" s="447">
        <v>200</v>
      </c>
      <c r="G10" s="349" t="s">
        <v>2452</v>
      </c>
      <c r="H10" s="370" t="s">
        <v>2453</v>
      </c>
    </row>
    <row r="11" spans="1:10" ht="25.5" x14ac:dyDescent="0.25">
      <c r="A11" s="170">
        <v>1095</v>
      </c>
      <c r="B11" s="222" t="s">
        <v>2672</v>
      </c>
      <c r="C11" s="170" t="s">
        <v>2674</v>
      </c>
      <c r="D11" s="170" t="s">
        <v>2675</v>
      </c>
      <c r="E11" s="370" t="s">
        <v>335</v>
      </c>
      <c r="F11" s="447">
        <v>200</v>
      </c>
      <c r="G11" s="496" t="s">
        <v>2673</v>
      </c>
      <c r="H11" s="496" t="s">
        <v>2674</v>
      </c>
    </row>
    <row r="12" spans="1:10" ht="25.5" x14ac:dyDescent="0.25">
      <c r="A12" s="645">
        <v>1202</v>
      </c>
      <c r="B12" s="747" t="s">
        <v>3140</v>
      </c>
      <c r="C12" s="748" t="s">
        <v>3141</v>
      </c>
      <c r="D12" s="749" t="s">
        <v>3142</v>
      </c>
      <c r="E12" s="750" t="s">
        <v>335</v>
      </c>
      <c r="F12" s="751">
        <v>500</v>
      </c>
      <c r="G12" s="752" t="s">
        <v>3143</v>
      </c>
      <c r="H12" s="753" t="s">
        <v>3142</v>
      </c>
    </row>
    <row r="13" spans="1:10" ht="30" x14ac:dyDescent="0.25">
      <c r="A13" s="645">
        <v>1203</v>
      </c>
      <c r="B13" s="747" t="s">
        <v>3144</v>
      </c>
      <c r="C13" s="748" t="s">
        <v>3145</v>
      </c>
      <c r="D13" s="754" t="s">
        <v>3146</v>
      </c>
      <c r="E13" s="750" t="s">
        <v>335</v>
      </c>
      <c r="F13" s="751">
        <v>1000</v>
      </c>
      <c r="G13" s="752" t="s">
        <v>3147</v>
      </c>
      <c r="H13" s="752" t="s">
        <v>3146</v>
      </c>
    </row>
    <row r="14" spans="1:10" ht="25.5" x14ac:dyDescent="0.25">
      <c r="A14" s="645">
        <v>1204</v>
      </c>
      <c r="B14" s="747" t="s">
        <v>3148</v>
      </c>
      <c r="C14" s="748" t="s">
        <v>3149</v>
      </c>
      <c r="D14" s="749" t="s">
        <v>3149</v>
      </c>
      <c r="E14" s="750" t="s">
        <v>335</v>
      </c>
      <c r="F14" s="751">
        <v>500</v>
      </c>
      <c r="G14" s="752" t="s">
        <v>3150</v>
      </c>
      <c r="H14" s="753" t="s">
        <v>3149</v>
      </c>
    </row>
    <row r="15" spans="1:10" ht="60" x14ac:dyDescent="0.25">
      <c r="A15" s="645">
        <v>1205</v>
      </c>
      <c r="B15" s="755" t="s">
        <v>3151</v>
      </c>
      <c r="C15" s="748" t="s">
        <v>3152</v>
      </c>
      <c r="D15" s="754" t="s">
        <v>3153</v>
      </c>
      <c r="E15" s="750" t="s">
        <v>335</v>
      </c>
      <c r="F15" s="751">
        <v>1000</v>
      </c>
      <c r="G15" s="752" t="s">
        <v>3154</v>
      </c>
      <c r="H15" s="752" t="s">
        <v>3153</v>
      </c>
    </row>
    <row r="20" spans="3:5" x14ac:dyDescent="0.25">
      <c r="C20" s="324" t="s">
        <v>313</v>
      </c>
      <c r="D20" s="783" t="s">
        <v>314</v>
      </c>
      <c r="E20" s="783"/>
    </row>
  </sheetData>
  <mergeCells count="2">
    <mergeCell ref="B2:F2"/>
    <mergeCell ref="D20:E20"/>
  </mergeCells>
  <pageMargins left="0.70866141732283472" right="0.70866141732283472" top="1.3385826771653544" bottom="0.35433070866141736"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141"/>
  <sheetViews>
    <sheetView topLeftCell="A110" workbookViewId="0">
      <selection activeCell="D130" sqref="D130"/>
    </sheetView>
  </sheetViews>
  <sheetFormatPr defaultRowHeight="15" x14ac:dyDescent="0.25"/>
  <cols>
    <col min="1" max="2" width="6.28515625" customWidth="1"/>
    <col min="3" max="3" width="45.7109375" customWidth="1"/>
    <col min="4" max="4" width="18.28515625" customWidth="1"/>
    <col min="5" max="5" width="12.85546875" customWidth="1"/>
    <col min="6" max="6" width="12.85546875" style="455" customWidth="1"/>
    <col min="7" max="7" width="14.140625" customWidth="1"/>
    <col min="8" max="8" width="63.7109375" style="334" customWidth="1"/>
  </cols>
  <sheetData>
    <row r="1" spans="1:10" s="316" customFormat="1" x14ac:dyDescent="0.25">
      <c r="F1" s="455"/>
      <c r="H1" s="334" t="s">
        <v>3192</v>
      </c>
    </row>
    <row r="2" spans="1:10" s="455" customFormat="1" x14ac:dyDescent="0.25">
      <c r="H2" s="334"/>
    </row>
    <row r="3" spans="1:10" s="316" customFormat="1" x14ac:dyDescent="0.25">
      <c r="A3" s="318"/>
      <c r="B3" s="799" t="s">
        <v>3187</v>
      </c>
      <c r="C3" s="799"/>
      <c r="D3" s="799"/>
      <c r="E3" s="799"/>
      <c r="F3" s="773"/>
      <c r="G3" s="334"/>
      <c r="H3" s="334"/>
      <c r="I3" s="334"/>
      <c r="J3" s="334"/>
    </row>
    <row r="4" spans="1:10" x14ac:dyDescent="0.25">
      <c r="A4" s="3"/>
      <c r="B4" s="4"/>
      <c r="C4" s="806"/>
      <c r="D4" s="806"/>
      <c r="E4" s="806"/>
      <c r="F4" s="773"/>
    </row>
    <row r="5" spans="1:10" ht="51" x14ac:dyDescent="0.25">
      <c r="A5" s="11" t="s">
        <v>2</v>
      </c>
      <c r="B5" s="8" t="s">
        <v>3</v>
      </c>
      <c r="C5" s="9" t="s">
        <v>4</v>
      </c>
      <c r="D5" s="9" t="s">
        <v>5</v>
      </c>
      <c r="E5" s="9" t="s">
        <v>6</v>
      </c>
      <c r="F5" s="321" t="s">
        <v>7</v>
      </c>
      <c r="G5" s="31" t="s">
        <v>2648</v>
      </c>
      <c r="H5" s="31" t="s">
        <v>1789</v>
      </c>
    </row>
    <row r="6" spans="1:10" x14ac:dyDescent="0.25">
      <c r="A6" s="9">
        <v>1</v>
      </c>
      <c r="B6" s="9">
        <v>2</v>
      </c>
      <c r="C6" s="9">
        <v>3</v>
      </c>
      <c r="D6" s="9">
        <v>4</v>
      </c>
      <c r="E6" s="9">
        <v>5</v>
      </c>
      <c r="F6" s="321"/>
      <c r="G6" s="321">
        <v>7</v>
      </c>
      <c r="H6" s="321">
        <v>8</v>
      </c>
    </row>
    <row r="7" spans="1:10" x14ac:dyDescent="0.25">
      <c r="A7" s="12"/>
      <c r="B7" s="13">
        <v>4</v>
      </c>
      <c r="C7" s="784" t="s">
        <v>8</v>
      </c>
      <c r="D7" s="785"/>
      <c r="E7" s="785"/>
      <c r="F7" s="785"/>
      <c r="G7" s="785"/>
      <c r="H7" s="786"/>
    </row>
    <row r="8" spans="1:10" ht="15.75" x14ac:dyDescent="0.25">
      <c r="A8" s="26"/>
      <c r="B8" s="523" t="s">
        <v>9</v>
      </c>
      <c r="C8" s="787" t="s">
        <v>10</v>
      </c>
      <c r="D8" s="788"/>
      <c r="E8" s="788"/>
      <c r="F8" s="788"/>
      <c r="G8" s="788"/>
      <c r="H8" s="789"/>
    </row>
    <row r="9" spans="1:10" ht="19.149999999999999" customHeight="1" x14ac:dyDescent="0.25">
      <c r="A9" s="30" t="s">
        <v>11</v>
      </c>
      <c r="B9" s="24" t="s">
        <v>12</v>
      </c>
      <c r="C9" s="14" t="s">
        <v>13</v>
      </c>
      <c r="D9" s="14" t="s">
        <v>14</v>
      </c>
      <c r="E9" s="15" t="s">
        <v>15</v>
      </c>
      <c r="F9" s="757">
        <v>2400</v>
      </c>
      <c r="G9" s="333" t="s">
        <v>1685</v>
      </c>
      <c r="H9" s="335" t="s">
        <v>1686</v>
      </c>
    </row>
    <row r="10" spans="1:10" ht="19.149999999999999" customHeight="1" x14ac:dyDescent="0.25">
      <c r="A10" s="30" t="s">
        <v>16</v>
      </c>
      <c r="B10" s="24" t="s">
        <v>17</v>
      </c>
      <c r="C10" s="14" t="s">
        <v>2825</v>
      </c>
      <c r="D10" s="14" t="s">
        <v>18</v>
      </c>
      <c r="E10" s="15" t="s">
        <v>15</v>
      </c>
      <c r="F10" s="757">
        <v>1920</v>
      </c>
      <c r="G10" s="333" t="s">
        <v>1687</v>
      </c>
      <c r="H10" s="335" t="s">
        <v>1688</v>
      </c>
    </row>
    <row r="11" spans="1:10" ht="32.25" customHeight="1" x14ac:dyDescent="0.25">
      <c r="A11" s="30" t="s">
        <v>19</v>
      </c>
      <c r="B11" s="24" t="s">
        <v>20</v>
      </c>
      <c r="C11" s="14" t="s">
        <v>2867</v>
      </c>
      <c r="D11" s="14" t="s">
        <v>21</v>
      </c>
      <c r="E11" s="15" t="s">
        <v>15</v>
      </c>
      <c r="F11" s="757">
        <v>3200</v>
      </c>
      <c r="G11" s="333" t="s">
        <v>1685</v>
      </c>
      <c r="H11" s="335" t="s">
        <v>1686</v>
      </c>
    </row>
    <row r="12" spans="1:10" ht="28.15" customHeight="1" x14ac:dyDescent="0.25">
      <c r="A12" s="30" t="s">
        <v>22</v>
      </c>
      <c r="B12" s="24" t="s">
        <v>23</v>
      </c>
      <c r="C12" s="14" t="s">
        <v>2868</v>
      </c>
      <c r="D12" s="14" t="s">
        <v>24</v>
      </c>
      <c r="E12" s="15" t="s">
        <v>15</v>
      </c>
      <c r="F12" s="757">
        <v>2560</v>
      </c>
      <c r="G12" s="333" t="s">
        <v>1687</v>
      </c>
      <c r="H12" s="335" t="s">
        <v>1688</v>
      </c>
    </row>
    <row r="13" spans="1:10" ht="28.15" customHeight="1" x14ac:dyDescent="0.25">
      <c r="A13" s="30" t="s">
        <v>25</v>
      </c>
      <c r="B13" s="24" t="s">
        <v>26</v>
      </c>
      <c r="C13" s="18" t="s">
        <v>27</v>
      </c>
      <c r="D13" s="17" t="s">
        <v>28</v>
      </c>
      <c r="E13" s="19" t="s">
        <v>15</v>
      </c>
      <c r="F13" s="530">
        <v>3200</v>
      </c>
      <c r="G13" s="333" t="s">
        <v>1685</v>
      </c>
      <c r="H13" s="335" t="s">
        <v>1686</v>
      </c>
    </row>
    <row r="14" spans="1:10" ht="42" customHeight="1" x14ac:dyDescent="0.25">
      <c r="A14" s="30" t="s">
        <v>29</v>
      </c>
      <c r="B14" s="24" t="s">
        <v>30</v>
      </c>
      <c r="C14" s="18" t="s">
        <v>2826</v>
      </c>
      <c r="D14" s="17" t="s">
        <v>28</v>
      </c>
      <c r="E14" s="19" t="s">
        <v>15</v>
      </c>
      <c r="F14" s="530">
        <v>2560</v>
      </c>
      <c r="G14" s="333" t="s">
        <v>1687</v>
      </c>
      <c r="H14" s="335" t="s">
        <v>1688</v>
      </c>
    </row>
    <row r="15" spans="1:10" ht="16.149999999999999" customHeight="1" x14ac:dyDescent="0.25">
      <c r="A15" s="30" t="s">
        <v>31</v>
      </c>
      <c r="B15" s="24" t="s">
        <v>32</v>
      </c>
      <c r="C15" s="14" t="s">
        <v>2827</v>
      </c>
      <c r="D15" s="14" t="s">
        <v>33</v>
      </c>
      <c r="E15" s="29" t="s">
        <v>34</v>
      </c>
      <c r="F15" s="757">
        <v>950</v>
      </c>
      <c r="G15" s="333" t="s">
        <v>1689</v>
      </c>
      <c r="H15" s="335" t="s">
        <v>1690</v>
      </c>
    </row>
    <row r="16" spans="1:10" ht="15.75" x14ac:dyDescent="0.25">
      <c r="A16" s="30"/>
      <c r="B16" s="524" t="s">
        <v>35</v>
      </c>
      <c r="C16" s="790" t="s">
        <v>36</v>
      </c>
      <c r="D16" s="791"/>
      <c r="E16" s="791"/>
      <c r="F16" s="791"/>
      <c r="G16" s="791"/>
      <c r="H16" s="792"/>
    </row>
    <row r="17" spans="1:8" ht="15.6" customHeight="1" x14ac:dyDescent="0.25">
      <c r="A17" s="30" t="s">
        <v>37</v>
      </c>
      <c r="B17" s="27" t="s">
        <v>38</v>
      </c>
      <c r="C17" s="14" t="s">
        <v>2828</v>
      </c>
      <c r="D17" s="14" t="s">
        <v>39</v>
      </c>
      <c r="E17" s="15" t="s">
        <v>15</v>
      </c>
      <c r="F17" s="757">
        <v>2000</v>
      </c>
      <c r="G17" s="333" t="s">
        <v>1691</v>
      </c>
      <c r="H17" s="335" t="s">
        <v>1692</v>
      </c>
    </row>
    <row r="18" spans="1:8" ht="15.6" customHeight="1" x14ac:dyDescent="0.25">
      <c r="A18" s="30" t="s">
        <v>40</v>
      </c>
      <c r="B18" s="27" t="s">
        <v>41</v>
      </c>
      <c r="C18" s="14" t="s">
        <v>2829</v>
      </c>
      <c r="D18" s="14" t="s">
        <v>42</v>
      </c>
      <c r="E18" s="15" t="s">
        <v>15</v>
      </c>
      <c r="F18" s="757">
        <v>1600</v>
      </c>
      <c r="G18" s="333" t="s">
        <v>1693</v>
      </c>
      <c r="H18" s="335" t="s">
        <v>1694</v>
      </c>
    </row>
    <row r="19" spans="1:8" ht="30" customHeight="1" x14ac:dyDescent="0.25">
      <c r="A19" s="30" t="s">
        <v>43</v>
      </c>
      <c r="B19" s="27" t="s">
        <v>44</v>
      </c>
      <c r="C19" s="528" t="s">
        <v>3186</v>
      </c>
      <c r="D19" s="528" t="s">
        <v>45</v>
      </c>
      <c r="E19" s="529" t="s">
        <v>15</v>
      </c>
      <c r="F19" s="758">
        <v>2800</v>
      </c>
      <c r="G19" s="333" t="s">
        <v>1691</v>
      </c>
      <c r="H19" s="335" t="s">
        <v>1692</v>
      </c>
    </row>
    <row r="20" spans="1:8" ht="29.25" customHeight="1" x14ac:dyDescent="0.25">
      <c r="A20" s="30" t="s">
        <v>46</v>
      </c>
      <c r="B20" s="27" t="s">
        <v>47</v>
      </c>
      <c r="C20" s="528" t="s">
        <v>2862</v>
      </c>
      <c r="D20" s="528" t="s">
        <v>48</v>
      </c>
      <c r="E20" s="529" t="s">
        <v>15</v>
      </c>
      <c r="F20" s="758">
        <v>2240</v>
      </c>
      <c r="G20" s="333" t="s">
        <v>1693</v>
      </c>
      <c r="H20" s="335" t="s">
        <v>1694</v>
      </c>
    </row>
    <row r="21" spans="1:8" ht="22.9" customHeight="1" x14ac:dyDescent="0.25">
      <c r="A21" s="30" t="s">
        <v>49</v>
      </c>
      <c r="B21" s="27" t="s">
        <v>50</v>
      </c>
      <c r="C21" s="14" t="s">
        <v>2830</v>
      </c>
      <c r="D21" s="14" t="s">
        <v>52</v>
      </c>
      <c r="E21" s="15" t="s">
        <v>34</v>
      </c>
      <c r="F21" s="757">
        <v>950</v>
      </c>
      <c r="G21" s="333" t="s">
        <v>1695</v>
      </c>
      <c r="H21" s="335" t="s">
        <v>1696</v>
      </c>
    </row>
    <row r="22" spans="1:8" s="455" customFormat="1" ht="26.25" customHeight="1" x14ac:dyDescent="0.25">
      <c r="A22" s="30" t="s">
        <v>2803</v>
      </c>
      <c r="B22" s="39" t="s">
        <v>2804</v>
      </c>
      <c r="C22" s="528" t="s">
        <v>3157</v>
      </c>
      <c r="D22" s="528" t="s">
        <v>2807</v>
      </c>
      <c r="E22" s="529" t="s">
        <v>15</v>
      </c>
      <c r="F22" s="758">
        <v>2800</v>
      </c>
      <c r="G22" s="350" t="s">
        <v>1691</v>
      </c>
      <c r="H22" s="335" t="s">
        <v>2808</v>
      </c>
    </row>
    <row r="23" spans="1:8" s="455" customFormat="1" ht="34.9" customHeight="1" x14ac:dyDescent="0.25">
      <c r="A23" s="30" t="s">
        <v>2806</v>
      </c>
      <c r="B23" s="764" t="s">
        <v>2805</v>
      </c>
      <c r="C23" s="528" t="s">
        <v>2823</v>
      </c>
      <c r="D23" s="528" t="s">
        <v>2807</v>
      </c>
      <c r="E23" s="529" t="s">
        <v>15</v>
      </c>
      <c r="F23" s="758">
        <v>2240</v>
      </c>
      <c r="G23" s="350" t="s">
        <v>1693</v>
      </c>
      <c r="H23" s="335" t="s">
        <v>2809</v>
      </c>
    </row>
    <row r="24" spans="1:8" s="455" customFormat="1" ht="25.5" customHeight="1" x14ac:dyDescent="0.25">
      <c r="A24" s="543" t="s">
        <v>3159</v>
      </c>
      <c r="B24" s="544" t="s">
        <v>3160</v>
      </c>
      <c r="C24" s="307" t="s">
        <v>3155</v>
      </c>
      <c r="D24" s="528" t="s">
        <v>2807</v>
      </c>
      <c r="E24" s="529" t="s">
        <v>15</v>
      </c>
      <c r="F24" s="758">
        <v>2200</v>
      </c>
      <c r="G24" s="350" t="s">
        <v>1691</v>
      </c>
      <c r="H24" s="335" t="s">
        <v>2808</v>
      </c>
    </row>
    <row r="25" spans="1:8" s="455" customFormat="1" ht="34.9" customHeight="1" x14ac:dyDescent="0.25">
      <c r="A25" s="543" t="s">
        <v>3161</v>
      </c>
      <c r="B25" s="544" t="s">
        <v>3162</v>
      </c>
      <c r="C25" s="307" t="s">
        <v>3156</v>
      </c>
      <c r="D25" s="528" t="s">
        <v>2807</v>
      </c>
      <c r="E25" s="529" t="s">
        <v>15</v>
      </c>
      <c r="F25" s="758">
        <v>1760</v>
      </c>
      <c r="G25" s="350" t="s">
        <v>1693</v>
      </c>
      <c r="H25" s="335" t="s">
        <v>2809</v>
      </c>
    </row>
    <row r="26" spans="1:8" ht="15.6" customHeight="1" x14ac:dyDescent="0.25">
      <c r="A26" s="30"/>
      <c r="B26" s="524" t="s">
        <v>53</v>
      </c>
      <c r="C26" s="793" t="s">
        <v>54</v>
      </c>
      <c r="D26" s="794"/>
      <c r="E26" s="794"/>
      <c r="F26" s="794"/>
      <c r="G26" s="794"/>
      <c r="H26" s="795"/>
    </row>
    <row r="27" spans="1:8" ht="15.6" customHeight="1" x14ac:dyDescent="0.25">
      <c r="A27" s="30" t="s">
        <v>55</v>
      </c>
      <c r="B27" s="27" t="s">
        <v>56</v>
      </c>
      <c r="C27" s="14" t="s">
        <v>2831</v>
      </c>
      <c r="D27" s="14" t="s">
        <v>57</v>
      </c>
      <c r="E27" s="15" t="s">
        <v>15</v>
      </c>
      <c r="F27" s="757">
        <v>2000</v>
      </c>
      <c r="G27" s="333" t="s">
        <v>1697</v>
      </c>
      <c r="H27" s="335" t="s">
        <v>1698</v>
      </c>
    </row>
    <row r="28" spans="1:8" ht="15.6" customHeight="1" x14ac:dyDescent="0.25">
      <c r="A28" s="30" t="s">
        <v>58</v>
      </c>
      <c r="B28" s="27" t="s">
        <v>59</v>
      </c>
      <c r="C28" s="14" t="s">
        <v>2832</v>
      </c>
      <c r="D28" s="14" t="s">
        <v>60</v>
      </c>
      <c r="E28" s="15" t="s">
        <v>15</v>
      </c>
      <c r="F28" s="757">
        <v>1600</v>
      </c>
      <c r="G28" s="333" t="s">
        <v>1699</v>
      </c>
      <c r="H28" s="335" t="s">
        <v>1700</v>
      </c>
    </row>
    <row r="29" spans="1:8" ht="15.6" customHeight="1" x14ac:dyDescent="0.25">
      <c r="A29" s="30" t="s">
        <v>61</v>
      </c>
      <c r="B29" s="27" t="s">
        <v>62</v>
      </c>
      <c r="C29" s="14" t="s">
        <v>2833</v>
      </c>
      <c r="D29" s="14" t="s">
        <v>63</v>
      </c>
      <c r="E29" s="15" t="s">
        <v>15</v>
      </c>
      <c r="F29" s="757">
        <v>2400</v>
      </c>
      <c r="G29" s="333" t="s">
        <v>1697</v>
      </c>
      <c r="H29" s="335" t="s">
        <v>1698</v>
      </c>
    </row>
    <row r="30" spans="1:8" ht="25.9" customHeight="1" x14ac:dyDescent="0.25">
      <c r="A30" s="30" t="s">
        <v>64</v>
      </c>
      <c r="B30" s="27" t="s">
        <v>65</v>
      </c>
      <c r="C30" s="14" t="s">
        <v>2834</v>
      </c>
      <c r="D30" s="14" t="s">
        <v>66</v>
      </c>
      <c r="E30" s="15" t="s">
        <v>15</v>
      </c>
      <c r="F30" s="757">
        <v>1920</v>
      </c>
      <c r="G30" s="333" t="s">
        <v>1699</v>
      </c>
      <c r="H30" s="335" t="s">
        <v>1700</v>
      </c>
    </row>
    <row r="31" spans="1:8" ht="15.6" customHeight="1" x14ac:dyDescent="0.25">
      <c r="A31" s="30" t="s">
        <v>67</v>
      </c>
      <c r="B31" s="27" t="s">
        <v>68</v>
      </c>
      <c r="C31" s="14" t="s">
        <v>2835</v>
      </c>
      <c r="D31" s="14" t="s">
        <v>70</v>
      </c>
      <c r="E31" s="29" t="s">
        <v>34</v>
      </c>
      <c r="F31" s="757">
        <v>950</v>
      </c>
      <c r="G31" s="333" t="s">
        <v>1701</v>
      </c>
      <c r="H31" s="335" t="s">
        <v>1702</v>
      </c>
    </row>
    <row r="32" spans="1:8" ht="15.6" customHeight="1" x14ac:dyDescent="0.25">
      <c r="A32" s="30"/>
      <c r="B32" s="525" t="s">
        <v>71</v>
      </c>
      <c r="C32" s="796" t="s">
        <v>72</v>
      </c>
      <c r="D32" s="797"/>
      <c r="E32" s="797"/>
      <c r="F32" s="797"/>
      <c r="G32" s="797"/>
      <c r="H32" s="798"/>
    </row>
    <row r="33" spans="1:8" ht="15.6" customHeight="1" x14ac:dyDescent="0.25">
      <c r="A33" s="30" t="s">
        <v>73</v>
      </c>
      <c r="B33" s="24" t="s">
        <v>74</v>
      </c>
      <c r="C33" s="14" t="s">
        <v>75</v>
      </c>
      <c r="D33" s="14" t="s">
        <v>76</v>
      </c>
      <c r="E33" s="15" t="s">
        <v>15</v>
      </c>
      <c r="F33" s="757">
        <v>2400</v>
      </c>
      <c r="G33" s="333" t="s">
        <v>1703</v>
      </c>
      <c r="H33" s="335" t="s">
        <v>1704</v>
      </c>
    </row>
    <row r="34" spans="1:8" ht="15.6" customHeight="1" x14ac:dyDescent="0.25">
      <c r="A34" s="30" t="s">
        <v>77</v>
      </c>
      <c r="B34" s="24" t="s">
        <v>78</v>
      </c>
      <c r="C34" s="14" t="s">
        <v>2836</v>
      </c>
      <c r="D34" s="14" t="s">
        <v>79</v>
      </c>
      <c r="E34" s="15" t="s">
        <v>15</v>
      </c>
      <c r="F34" s="757">
        <v>1920</v>
      </c>
      <c r="G34" s="333" t="s">
        <v>1705</v>
      </c>
      <c r="H34" s="335" t="s">
        <v>1706</v>
      </c>
    </row>
    <row r="35" spans="1:8" s="455" customFormat="1" ht="15.6" customHeight="1" x14ac:dyDescent="0.25">
      <c r="A35" s="543" t="s">
        <v>2907</v>
      </c>
      <c r="B35" s="544" t="s">
        <v>2909</v>
      </c>
      <c r="C35" s="528" t="s">
        <v>2873</v>
      </c>
      <c r="D35" s="528" t="s">
        <v>2905</v>
      </c>
      <c r="E35" s="529" t="s">
        <v>15</v>
      </c>
      <c r="F35" s="758">
        <v>2800</v>
      </c>
      <c r="G35" s="350" t="s">
        <v>1703</v>
      </c>
      <c r="H35" s="335" t="s">
        <v>1706</v>
      </c>
    </row>
    <row r="36" spans="1:8" s="455" customFormat="1" ht="15.6" customHeight="1" x14ac:dyDescent="0.25">
      <c r="A36" s="543" t="s">
        <v>2908</v>
      </c>
      <c r="B36" s="544" t="s">
        <v>2910</v>
      </c>
      <c r="C36" s="528" t="s">
        <v>2874</v>
      </c>
      <c r="D36" s="528" t="s">
        <v>2906</v>
      </c>
      <c r="E36" s="529" t="s">
        <v>15</v>
      </c>
      <c r="F36" s="758">
        <v>2240</v>
      </c>
      <c r="G36" s="350" t="s">
        <v>1705</v>
      </c>
      <c r="H36" s="335" t="s">
        <v>1706</v>
      </c>
    </row>
    <row r="37" spans="1:8" ht="15.6" customHeight="1" x14ac:dyDescent="0.25">
      <c r="A37" s="543" t="s">
        <v>80</v>
      </c>
      <c r="B37" s="544" t="s">
        <v>81</v>
      </c>
      <c r="C37" s="528" t="s">
        <v>82</v>
      </c>
      <c r="D37" s="545" t="s">
        <v>83</v>
      </c>
      <c r="E37" s="529" t="s">
        <v>15</v>
      </c>
      <c r="F37" s="758">
        <v>2800</v>
      </c>
      <c r="G37" s="333" t="s">
        <v>1703</v>
      </c>
      <c r="H37" s="335" t="s">
        <v>1704</v>
      </c>
    </row>
    <row r="38" spans="1:8" ht="27.6" customHeight="1" x14ac:dyDescent="0.25">
      <c r="A38" s="543" t="s">
        <v>84</v>
      </c>
      <c r="B38" s="544" t="s">
        <v>85</v>
      </c>
      <c r="C38" s="528" t="s">
        <v>86</v>
      </c>
      <c r="D38" s="545" t="s">
        <v>87</v>
      </c>
      <c r="E38" s="529" t="s">
        <v>15</v>
      </c>
      <c r="F38" s="758">
        <v>2240</v>
      </c>
      <c r="G38" s="333" t="s">
        <v>1705</v>
      </c>
      <c r="H38" s="335" t="s">
        <v>1706</v>
      </c>
    </row>
    <row r="39" spans="1:8" ht="15.6" customHeight="1" x14ac:dyDescent="0.25">
      <c r="A39" s="30" t="s">
        <v>88</v>
      </c>
      <c r="B39" s="24" t="s">
        <v>89</v>
      </c>
      <c r="C39" s="14" t="s">
        <v>2837</v>
      </c>
      <c r="D39" s="14" t="s">
        <v>90</v>
      </c>
      <c r="E39" s="29" t="s">
        <v>34</v>
      </c>
      <c r="F39" s="757">
        <v>950</v>
      </c>
      <c r="G39" s="333" t="s">
        <v>1707</v>
      </c>
      <c r="H39" s="335" t="s">
        <v>1708</v>
      </c>
    </row>
    <row r="40" spans="1:8" ht="15.6" customHeight="1" x14ac:dyDescent="0.25">
      <c r="A40" s="30"/>
      <c r="B40" s="525" t="s">
        <v>91</v>
      </c>
      <c r="C40" s="793" t="s">
        <v>92</v>
      </c>
      <c r="D40" s="794"/>
      <c r="E40" s="794"/>
      <c r="F40" s="794"/>
      <c r="G40" s="794"/>
      <c r="H40" s="795"/>
    </row>
    <row r="41" spans="1:8" ht="15.6" customHeight="1" x14ac:dyDescent="0.25">
      <c r="A41" s="30" t="s">
        <v>93</v>
      </c>
      <c r="B41" s="24" t="s">
        <v>94</v>
      </c>
      <c r="C41" s="14" t="s">
        <v>95</v>
      </c>
      <c r="D41" s="14" t="s">
        <v>96</v>
      </c>
      <c r="E41" s="15" t="s">
        <v>15</v>
      </c>
      <c r="F41" s="757">
        <v>2400</v>
      </c>
      <c r="G41" s="333" t="s">
        <v>1709</v>
      </c>
      <c r="H41" s="335" t="s">
        <v>1710</v>
      </c>
    </row>
    <row r="42" spans="1:8" ht="15.6" customHeight="1" x14ac:dyDescent="0.25">
      <c r="A42" s="30" t="s">
        <v>97</v>
      </c>
      <c r="B42" s="24" t="s">
        <v>98</v>
      </c>
      <c r="C42" s="528" t="s">
        <v>2838</v>
      </c>
      <c r="D42" s="528" t="s">
        <v>99</v>
      </c>
      <c r="E42" s="529" t="s">
        <v>15</v>
      </c>
      <c r="F42" s="758">
        <v>1920</v>
      </c>
      <c r="G42" s="546" t="s">
        <v>1711</v>
      </c>
      <c r="H42" s="547" t="s">
        <v>1712</v>
      </c>
    </row>
    <row r="43" spans="1:8" s="316" customFormat="1" ht="21" customHeight="1" x14ac:dyDescent="0.25">
      <c r="A43" s="401" t="s">
        <v>2360</v>
      </c>
      <c r="B43" s="37" t="s">
        <v>1715</v>
      </c>
      <c r="C43" s="528" t="s">
        <v>2863</v>
      </c>
      <c r="D43" s="528" t="s">
        <v>1716</v>
      </c>
      <c r="E43" s="529" t="s">
        <v>15</v>
      </c>
      <c r="F43" s="758">
        <v>2800</v>
      </c>
      <c r="G43" s="546" t="s">
        <v>1709</v>
      </c>
      <c r="H43" s="547" t="s">
        <v>1710</v>
      </c>
    </row>
    <row r="44" spans="1:8" s="316" customFormat="1" ht="33.75" customHeight="1" x14ac:dyDescent="0.25">
      <c r="A44" s="401" t="s">
        <v>2361</v>
      </c>
      <c r="B44" s="37" t="s">
        <v>1717</v>
      </c>
      <c r="C44" s="528" t="s">
        <v>2864</v>
      </c>
      <c r="D44" s="528" t="s">
        <v>1718</v>
      </c>
      <c r="E44" s="529" t="s">
        <v>15</v>
      </c>
      <c r="F44" s="758">
        <v>2240</v>
      </c>
      <c r="G44" s="546" t="s">
        <v>1711</v>
      </c>
      <c r="H44" s="547" t="s">
        <v>1712</v>
      </c>
    </row>
    <row r="45" spans="1:8" ht="31.5" customHeight="1" x14ac:dyDescent="0.25">
      <c r="A45" s="30" t="s">
        <v>100</v>
      </c>
      <c r="B45" s="24" t="s">
        <v>101</v>
      </c>
      <c r="C45" s="528" t="s">
        <v>3184</v>
      </c>
      <c r="D45" s="545" t="s">
        <v>102</v>
      </c>
      <c r="E45" s="529" t="s">
        <v>15</v>
      </c>
      <c r="F45" s="758">
        <v>3200</v>
      </c>
      <c r="G45" s="546" t="s">
        <v>1709</v>
      </c>
      <c r="H45" s="547" t="s">
        <v>1710</v>
      </c>
    </row>
    <row r="46" spans="1:8" ht="33.75" customHeight="1" x14ac:dyDescent="0.25">
      <c r="A46" s="30" t="s">
        <v>103</v>
      </c>
      <c r="B46" s="24" t="s">
        <v>104</v>
      </c>
      <c r="C46" s="528" t="s">
        <v>3185</v>
      </c>
      <c r="D46" s="17" t="s">
        <v>105</v>
      </c>
      <c r="E46" s="19" t="s">
        <v>15</v>
      </c>
      <c r="F46" s="530">
        <v>2600</v>
      </c>
      <c r="G46" s="546" t="s">
        <v>1711</v>
      </c>
      <c r="H46" s="547" t="s">
        <v>1712</v>
      </c>
    </row>
    <row r="47" spans="1:8" ht="15.6" customHeight="1" x14ac:dyDescent="0.25">
      <c r="A47" s="30" t="s">
        <v>106</v>
      </c>
      <c r="B47" s="24" t="s">
        <v>107</v>
      </c>
      <c r="C47" s="528" t="s">
        <v>2839</v>
      </c>
      <c r="D47" s="528" t="s">
        <v>108</v>
      </c>
      <c r="E47" s="548" t="s">
        <v>34</v>
      </c>
      <c r="F47" s="758">
        <v>950</v>
      </c>
      <c r="G47" s="546" t="s">
        <v>1713</v>
      </c>
      <c r="H47" s="547" t="s">
        <v>1714</v>
      </c>
    </row>
    <row r="48" spans="1:8" ht="16.899999999999999" customHeight="1" x14ac:dyDescent="0.25">
      <c r="A48" s="30"/>
      <c r="B48" s="525" t="s">
        <v>110</v>
      </c>
      <c r="C48" s="796" t="s">
        <v>111</v>
      </c>
      <c r="D48" s="797"/>
      <c r="E48" s="797"/>
      <c r="F48" s="797"/>
      <c r="G48" s="797"/>
      <c r="H48" s="798"/>
    </row>
    <row r="49" spans="1:8" ht="16.899999999999999" customHeight="1" x14ac:dyDescent="0.25">
      <c r="A49" s="30" t="s">
        <v>112</v>
      </c>
      <c r="B49" s="24" t="s">
        <v>113</v>
      </c>
      <c r="C49" s="528" t="s">
        <v>114</v>
      </c>
      <c r="D49" s="528" t="s">
        <v>115</v>
      </c>
      <c r="E49" s="529" t="s">
        <v>15</v>
      </c>
      <c r="F49" s="758">
        <v>2400</v>
      </c>
      <c r="G49" s="546" t="s">
        <v>1719</v>
      </c>
      <c r="H49" s="547" t="s">
        <v>1720</v>
      </c>
    </row>
    <row r="50" spans="1:8" ht="16.899999999999999" customHeight="1" x14ac:dyDescent="0.25">
      <c r="A50" s="30" t="s">
        <v>116</v>
      </c>
      <c r="B50" s="24" t="s">
        <v>117</v>
      </c>
      <c r="C50" s="528" t="s">
        <v>2840</v>
      </c>
      <c r="D50" s="528" t="s">
        <v>118</v>
      </c>
      <c r="E50" s="529" t="s">
        <v>15</v>
      </c>
      <c r="F50" s="758">
        <v>1920</v>
      </c>
      <c r="G50" s="546" t="s">
        <v>1721</v>
      </c>
      <c r="H50" s="547" t="s">
        <v>1722</v>
      </c>
    </row>
    <row r="51" spans="1:8" ht="28.9" customHeight="1" x14ac:dyDescent="0.25">
      <c r="A51" s="30" t="s">
        <v>119</v>
      </c>
      <c r="B51" s="24" t="s">
        <v>120</v>
      </c>
      <c r="C51" s="528" t="s">
        <v>121</v>
      </c>
      <c r="D51" s="528" t="s">
        <v>122</v>
      </c>
      <c r="E51" s="529" t="s">
        <v>15</v>
      </c>
      <c r="F51" s="758">
        <v>2800</v>
      </c>
      <c r="G51" s="546" t="s">
        <v>1719</v>
      </c>
      <c r="H51" s="547" t="s">
        <v>1720</v>
      </c>
    </row>
    <row r="52" spans="1:8" ht="28.15" customHeight="1" x14ac:dyDescent="0.25">
      <c r="A52" s="30" t="s">
        <v>123</v>
      </c>
      <c r="B52" s="24" t="s">
        <v>124</v>
      </c>
      <c r="C52" s="14" t="s">
        <v>125</v>
      </c>
      <c r="D52" s="28" t="s">
        <v>126</v>
      </c>
      <c r="E52" s="15" t="s">
        <v>15</v>
      </c>
      <c r="F52" s="757">
        <v>2240</v>
      </c>
      <c r="G52" s="333" t="s">
        <v>1721</v>
      </c>
      <c r="H52" s="335" t="s">
        <v>1722</v>
      </c>
    </row>
    <row r="53" spans="1:8" ht="15.75" x14ac:dyDescent="0.25">
      <c r="A53" s="30"/>
      <c r="B53" s="525" t="s">
        <v>127</v>
      </c>
      <c r="C53" s="793" t="s">
        <v>128</v>
      </c>
      <c r="D53" s="794"/>
      <c r="E53" s="794"/>
      <c r="F53" s="794"/>
      <c r="G53" s="794"/>
      <c r="H53" s="795"/>
    </row>
    <row r="54" spans="1:8" ht="15" customHeight="1" x14ac:dyDescent="0.25">
      <c r="A54" s="30" t="s">
        <v>129</v>
      </c>
      <c r="B54" s="24" t="s">
        <v>130</v>
      </c>
      <c r="C54" s="14" t="s">
        <v>131</v>
      </c>
      <c r="D54" s="14" t="s">
        <v>132</v>
      </c>
      <c r="E54" s="15" t="s">
        <v>15</v>
      </c>
      <c r="F54" s="757">
        <v>2400</v>
      </c>
      <c r="G54" s="333" t="s">
        <v>1723</v>
      </c>
      <c r="H54" s="335" t="s">
        <v>1724</v>
      </c>
    </row>
    <row r="55" spans="1:8" ht="15.6" customHeight="1" x14ac:dyDescent="0.25">
      <c r="A55" s="30" t="s">
        <v>133</v>
      </c>
      <c r="B55" s="24" t="s">
        <v>134</v>
      </c>
      <c r="C55" s="14" t="s">
        <v>2841</v>
      </c>
      <c r="D55" s="14" t="s">
        <v>135</v>
      </c>
      <c r="E55" s="15" t="s">
        <v>15</v>
      </c>
      <c r="F55" s="757">
        <v>1920</v>
      </c>
      <c r="G55" s="333" t="s">
        <v>1725</v>
      </c>
      <c r="H55" s="335" t="s">
        <v>1726</v>
      </c>
    </row>
    <row r="56" spans="1:8" ht="29.45" customHeight="1" x14ac:dyDescent="0.25">
      <c r="A56" s="30" t="s">
        <v>136</v>
      </c>
      <c r="B56" s="24" t="s">
        <v>137</v>
      </c>
      <c r="C56" s="14" t="s">
        <v>2865</v>
      </c>
      <c r="D56" s="14" t="s">
        <v>138</v>
      </c>
      <c r="E56" s="15" t="s">
        <v>15</v>
      </c>
      <c r="F56" s="757">
        <v>3500</v>
      </c>
      <c r="G56" s="333" t="s">
        <v>1723</v>
      </c>
      <c r="H56" s="335" t="s">
        <v>1724</v>
      </c>
    </row>
    <row r="57" spans="1:8" ht="29.45" customHeight="1" x14ac:dyDescent="0.25">
      <c r="A57" s="30" t="s">
        <v>139</v>
      </c>
      <c r="B57" s="24" t="s">
        <v>140</v>
      </c>
      <c r="C57" s="14" t="s">
        <v>2866</v>
      </c>
      <c r="D57" s="17" t="s">
        <v>141</v>
      </c>
      <c r="E57" s="19" t="s">
        <v>15</v>
      </c>
      <c r="F57" s="530">
        <v>2800</v>
      </c>
      <c r="G57" s="333" t="s">
        <v>1725</v>
      </c>
      <c r="H57" s="335" t="s">
        <v>1726</v>
      </c>
    </row>
    <row r="58" spans="1:8" ht="15.6" customHeight="1" x14ac:dyDescent="0.25">
      <c r="A58" s="30" t="s">
        <v>142</v>
      </c>
      <c r="B58" s="24" t="s">
        <v>143</v>
      </c>
      <c r="C58" s="14" t="s">
        <v>2842</v>
      </c>
      <c r="D58" s="14" t="s">
        <v>144</v>
      </c>
      <c r="E58" s="29" t="s">
        <v>34</v>
      </c>
      <c r="F58" s="757">
        <v>950</v>
      </c>
      <c r="G58" s="333" t="s">
        <v>1727</v>
      </c>
      <c r="H58" s="325" t="s">
        <v>1728</v>
      </c>
    </row>
    <row r="59" spans="1:8" ht="15.6" customHeight="1" x14ac:dyDescent="0.25">
      <c r="A59" s="30"/>
      <c r="B59" s="25" t="s">
        <v>145</v>
      </c>
      <c r="C59" s="793" t="s">
        <v>146</v>
      </c>
      <c r="D59" s="794"/>
      <c r="E59" s="794"/>
      <c r="F59" s="794"/>
      <c r="G59" s="794"/>
      <c r="H59" s="795"/>
    </row>
    <row r="60" spans="1:8" ht="17.25" customHeight="1" x14ac:dyDescent="0.25">
      <c r="A60" s="30" t="s">
        <v>147</v>
      </c>
      <c r="B60" s="24" t="s">
        <v>148</v>
      </c>
      <c r="C60" s="14" t="s">
        <v>149</v>
      </c>
      <c r="D60" s="14" t="s">
        <v>150</v>
      </c>
      <c r="E60" s="15" t="s">
        <v>15</v>
      </c>
      <c r="F60" s="757">
        <v>2400</v>
      </c>
      <c r="G60" s="333" t="s">
        <v>1729</v>
      </c>
      <c r="H60" s="335" t="s">
        <v>1730</v>
      </c>
    </row>
    <row r="61" spans="1:8" ht="16.5" customHeight="1" x14ac:dyDescent="0.25">
      <c r="A61" s="30" t="s">
        <v>151</v>
      </c>
      <c r="B61" s="24" t="s">
        <v>152</v>
      </c>
      <c r="C61" s="14" t="s">
        <v>2843</v>
      </c>
      <c r="D61" s="14" t="s">
        <v>153</v>
      </c>
      <c r="E61" s="15" t="s">
        <v>15</v>
      </c>
      <c r="F61" s="757">
        <v>1920</v>
      </c>
      <c r="G61" s="333" t="s">
        <v>1731</v>
      </c>
      <c r="H61" s="335" t="s">
        <v>1732</v>
      </c>
    </row>
    <row r="62" spans="1:8" ht="15.6" customHeight="1" x14ac:dyDescent="0.25">
      <c r="A62" s="30"/>
      <c r="B62" s="525" t="s">
        <v>154</v>
      </c>
      <c r="C62" s="793" t="s">
        <v>155</v>
      </c>
      <c r="D62" s="794"/>
      <c r="E62" s="794"/>
      <c r="F62" s="794"/>
      <c r="G62" s="794"/>
      <c r="H62" s="795"/>
    </row>
    <row r="63" spans="1:8" ht="15.6" customHeight="1" x14ac:dyDescent="0.25">
      <c r="A63" s="30" t="s">
        <v>156</v>
      </c>
      <c r="B63" s="24" t="s">
        <v>157</v>
      </c>
      <c r="C63" s="14" t="s">
        <v>158</v>
      </c>
      <c r="D63" s="14" t="s">
        <v>159</v>
      </c>
      <c r="E63" s="15" t="s">
        <v>15</v>
      </c>
      <c r="F63" s="757">
        <v>2400</v>
      </c>
      <c r="G63" s="333" t="s">
        <v>1733</v>
      </c>
      <c r="H63" s="335" t="s">
        <v>1734</v>
      </c>
    </row>
    <row r="64" spans="1:8" ht="15.6" customHeight="1" x14ac:dyDescent="0.25">
      <c r="A64" s="30" t="s">
        <v>160</v>
      </c>
      <c r="B64" s="24" t="s">
        <v>161</v>
      </c>
      <c r="C64" s="14" t="s">
        <v>162</v>
      </c>
      <c r="D64" s="14" t="s">
        <v>163</v>
      </c>
      <c r="E64" s="15" t="s">
        <v>15</v>
      </c>
      <c r="F64" s="757">
        <v>1920</v>
      </c>
      <c r="G64" s="333" t="s">
        <v>1735</v>
      </c>
      <c r="H64" s="335" t="s">
        <v>1736</v>
      </c>
    </row>
    <row r="65" spans="1:8" ht="27" customHeight="1" x14ac:dyDescent="0.25">
      <c r="A65" s="30" t="s">
        <v>164</v>
      </c>
      <c r="B65" s="24" t="s">
        <v>165</v>
      </c>
      <c r="C65" s="29" t="s">
        <v>166</v>
      </c>
      <c r="D65" s="29" t="s">
        <v>167</v>
      </c>
      <c r="E65" s="29" t="s">
        <v>15</v>
      </c>
      <c r="F65" s="757">
        <v>2800</v>
      </c>
      <c r="G65" s="333" t="s">
        <v>1733</v>
      </c>
      <c r="H65" s="335" t="s">
        <v>1734</v>
      </c>
    </row>
    <row r="66" spans="1:8" ht="27" customHeight="1" x14ac:dyDescent="0.25">
      <c r="A66" s="30" t="s">
        <v>168</v>
      </c>
      <c r="B66" s="24" t="s">
        <v>169</v>
      </c>
      <c r="C66" s="528" t="s">
        <v>2824</v>
      </c>
      <c r="D66" s="28" t="s">
        <v>24</v>
      </c>
      <c r="E66" s="15" t="s">
        <v>15</v>
      </c>
      <c r="F66" s="757">
        <v>2240</v>
      </c>
      <c r="G66" s="333" t="s">
        <v>1735</v>
      </c>
      <c r="H66" s="335" t="s">
        <v>1736</v>
      </c>
    </row>
    <row r="67" spans="1:8" ht="49.5" customHeight="1" x14ac:dyDescent="0.25">
      <c r="A67" s="30" t="s">
        <v>170</v>
      </c>
      <c r="B67" s="24" t="s">
        <v>171</v>
      </c>
      <c r="C67" s="18" t="s">
        <v>2871</v>
      </c>
      <c r="D67" s="17" t="s">
        <v>173</v>
      </c>
      <c r="E67" s="19" t="s">
        <v>15</v>
      </c>
      <c r="F67" s="530">
        <v>3500</v>
      </c>
      <c r="G67" s="333" t="s">
        <v>1733</v>
      </c>
      <c r="H67" s="335" t="s">
        <v>1734</v>
      </c>
    </row>
    <row r="68" spans="1:8" ht="41.45" customHeight="1" x14ac:dyDescent="0.25">
      <c r="A68" s="30" t="s">
        <v>174</v>
      </c>
      <c r="B68" s="24" t="s">
        <v>175</v>
      </c>
      <c r="C68" s="14" t="s">
        <v>2872</v>
      </c>
      <c r="D68" s="17" t="s">
        <v>176</v>
      </c>
      <c r="E68" s="19" t="s">
        <v>15</v>
      </c>
      <c r="F68" s="530">
        <v>2800</v>
      </c>
      <c r="G68" s="333" t="s">
        <v>1735</v>
      </c>
      <c r="H68" s="335" t="s">
        <v>1736</v>
      </c>
    </row>
    <row r="69" spans="1:8" ht="15" customHeight="1" x14ac:dyDescent="0.25">
      <c r="A69" s="30" t="s">
        <v>177</v>
      </c>
      <c r="B69" s="24" t="s">
        <v>178</v>
      </c>
      <c r="C69" s="5" t="s">
        <v>179</v>
      </c>
      <c r="D69" s="5" t="s">
        <v>180</v>
      </c>
      <c r="E69" s="23" t="s">
        <v>109</v>
      </c>
      <c r="F69" s="774">
        <v>2800</v>
      </c>
      <c r="G69" s="333" t="s">
        <v>1733</v>
      </c>
      <c r="H69" s="335" t="s">
        <v>1734</v>
      </c>
    </row>
    <row r="70" spans="1:8" ht="15" customHeight="1" x14ac:dyDescent="0.25">
      <c r="A70" s="30"/>
      <c r="B70" s="525" t="s">
        <v>181</v>
      </c>
      <c r="C70" s="793" t="s">
        <v>182</v>
      </c>
      <c r="D70" s="794"/>
      <c r="E70" s="794"/>
      <c r="F70" s="794"/>
      <c r="G70" s="794"/>
      <c r="H70" s="795"/>
    </row>
    <row r="71" spans="1:8" ht="21" customHeight="1" x14ac:dyDescent="0.25">
      <c r="A71" s="30" t="s">
        <v>183</v>
      </c>
      <c r="B71" s="24" t="s">
        <v>184</v>
      </c>
      <c r="C71" s="307" t="s">
        <v>185</v>
      </c>
      <c r="D71" s="14" t="s">
        <v>186</v>
      </c>
      <c r="E71" s="15" t="s">
        <v>15</v>
      </c>
      <c r="F71" s="757">
        <v>2400</v>
      </c>
      <c r="G71" s="333" t="s">
        <v>1737</v>
      </c>
      <c r="H71" s="335" t="s">
        <v>1738</v>
      </c>
    </row>
    <row r="72" spans="1:8" ht="18.75" customHeight="1" x14ac:dyDescent="0.25">
      <c r="A72" s="30" t="s">
        <v>187</v>
      </c>
      <c r="B72" s="24" t="s">
        <v>188</v>
      </c>
      <c r="C72" s="14" t="s">
        <v>2844</v>
      </c>
      <c r="D72" s="14" t="s">
        <v>189</v>
      </c>
      <c r="E72" s="15" t="s">
        <v>15</v>
      </c>
      <c r="F72" s="757">
        <v>1920</v>
      </c>
      <c r="G72" s="333" t="s">
        <v>1739</v>
      </c>
      <c r="H72" s="335" t="s">
        <v>1740</v>
      </c>
    </row>
    <row r="73" spans="1:8" s="455" customFormat="1" ht="34.5" customHeight="1" x14ac:dyDescent="0.25">
      <c r="A73" s="30" t="s">
        <v>2569</v>
      </c>
      <c r="B73" s="472" t="s">
        <v>2917</v>
      </c>
      <c r="C73" s="33" t="s">
        <v>2515</v>
      </c>
      <c r="D73" s="445" t="s">
        <v>2516</v>
      </c>
      <c r="E73" s="473" t="s">
        <v>15</v>
      </c>
      <c r="F73" s="16">
        <v>2800</v>
      </c>
      <c r="G73" s="350" t="s">
        <v>1737</v>
      </c>
      <c r="H73" s="335" t="s">
        <v>1738</v>
      </c>
    </row>
    <row r="74" spans="1:8" s="455" customFormat="1" ht="32.25" customHeight="1" x14ac:dyDescent="0.25">
      <c r="A74" s="30" t="s">
        <v>2570</v>
      </c>
      <c r="B74" s="472" t="s">
        <v>2918</v>
      </c>
      <c r="C74" s="445" t="s">
        <v>2514</v>
      </c>
      <c r="D74" s="445" t="s">
        <v>2517</v>
      </c>
      <c r="E74" s="473" t="s">
        <v>15</v>
      </c>
      <c r="F74" s="16">
        <v>2240</v>
      </c>
      <c r="G74" s="350" t="s">
        <v>1739</v>
      </c>
      <c r="H74" s="335" t="s">
        <v>1740</v>
      </c>
    </row>
    <row r="75" spans="1:8" ht="16.5" customHeight="1" x14ac:dyDescent="0.25">
      <c r="A75" s="30"/>
      <c r="B75" s="525" t="s">
        <v>190</v>
      </c>
      <c r="C75" s="793" t="s">
        <v>191</v>
      </c>
      <c r="D75" s="794"/>
      <c r="E75" s="794"/>
      <c r="F75" s="794"/>
      <c r="G75" s="794"/>
      <c r="H75" s="795"/>
    </row>
    <row r="76" spans="1:8" ht="15" customHeight="1" x14ac:dyDescent="0.25">
      <c r="A76" s="30" t="s">
        <v>192</v>
      </c>
      <c r="B76" s="24" t="s">
        <v>193</v>
      </c>
      <c r="C76" s="14" t="s">
        <v>194</v>
      </c>
      <c r="D76" s="14" t="s">
        <v>195</v>
      </c>
      <c r="E76" s="15" t="s">
        <v>15</v>
      </c>
      <c r="F76" s="757">
        <v>2400</v>
      </c>
      <c r="G76" s="333" t="s">
        <v>1741</v>
      </c>
      <c r="H76" s="335" t="s">
        <v>1742</v>
      </c>
    </row>
    <row r="77" spans="1:8" ht="15" customHeight="1" x14ac:dyDescent="0.25">
      <c r="A77" s="30" t="s">
        <v>196</v>
      </c>
      <c r="B77" s="24" t="s">
        <v>197</v>
      </c>
      <c r="C77" s="14" t="s">
        <v>2845</v>
      </c>
      <c r="D77" s="14" t="s">
        <v>198</v>
      </c>
      <c r="E77" s="15" t="s">
        <v>15</v>
      </c>
      <c r="F77" s="757">
        <v>1920</v>
      </c>
      <c r="G77" s="333" t="s">
        <v>1743</v>
      </c>
      <c r="H77" s="335" t="s">
        <v>1744</v>
      </c>
    </row>
    <row r="78" spans="1:8" ht="42.6" customHeight="1" x14ac:dyDescent="0.25">
      <c r="A78" s="30" t="s">
        <v>199</v>
      </c>
      <c r="B78" s="24" t="s">
        <v>200</v>
      </c>
      <c r="C78" s="33" t="s">
        <v>2846</v>
      </c>
      <c r="D78" s="17" t="s">
        <v>201</v>
      </c>
      <c r="E78" s="19" t="s">
        <v>15</v>
      </c>
      <c r="F78" s="530">
        <v>3500</v>
      </c>
      <c r="G78" s="333" t="s">
        <v>1741</v>
      </c>
      <c r="H78" s="335" t="s">
        <v>1742</v>
      </c>
    </row>
    <row r="79" spans="1:8" ht="38.450000000000003" customHeight="1" x14ac:dyDescent="0.25">
      <c r="A79" s="30" t="s">
        <v>202</v>
      </c>
      <c r="B79" s="24" t="s">
        <v>203</v>
      </c>
      <c r="C79" s="18" t="s">
        <v>2847</v>
      </c>
      <c r="D79" s="17" t="s">
        <v>204</v>
      </c>
      <c r="E79" s="19" t="s">
        <v>15</v>
      </c>
      <c r="F79" s="530">
        <v>2560</v>
      </c>
      <c r="G79" s="333" t="s">
        <v>1743</v>
      </c>
      <c r="H79" s="335" t="s">
        <v>1744</v>
      </c>
    </row>
    <row r="80" spans="1:8" ht="15.75" x14ac:dyDescent="0.25">
      <c r="A80" s="30"/>
      <c r="B80" s="525" t="s">
        <v>205</v>
      </c>
      <c r="C80" s="800" t="s">
        <v>2931</v>
      </c>
      <c r="D80" s="801"/>
      <c r="E80" s="801"/>
      <c r="F80" s="801"/>
      <c r="G80" s="801"/>
      <c r="H80" s="802"/>
    </row>
    <row r="81" spans="1:8" ht="16.899999999999999" hidden="1" customHeight="1" x14ac:dyDescent="0.25">
      <c r="A81" s="30" t="s">
        <v>206</v>
      </c>
      <c r="B81" s="24" t="s">
        <v>207</v>
      </c>
      <c r="C81" s="5" t="s">
        <v>208</v>
      </c>
      <c r="D81" s="5" t="s">
        <v>209</v>
      </c>
      <c r="E81" s="23" t="s">
        <v>109</v>
      </c>
      <c r="F81" s="34"/>
      <c r="G81" s="333" t="s">
        <v>1745</v>
      </c>
      <c r="H81" s="335" t="s">
        <v>1746</v>
      </c>
    </row>
    <row r="82" spans="1:8" ht="16.899999999999999" hidden="1" customHeight="1" x14ac:dyDescent="0.25">
      <c r="A82" s="30" t="s">
        <v>210</v>
      </c>
      <c r="B82" s="24" t="s">
        <v>211</v>
      </c>
      <c r="C82" s="5" t="s">
        <v>212</v>
      </c>
      <c r="D82" s="5" t="s">
        <v>213</v>
      </c>
      <c r="E82" s="23" t="s">
        <v>109</v>
      </c>
      <c r="F82" s="34"/>
      <c r="G82" s="333" t="s">
        <v>1747</v>
      </c>
      <c r="H82" s="335" t="s">
        <v>1748</v>
      </c>
    </row>
    <row r="83" spans="1:8" ht="16.899999999999999" hidden="1" customHeight="1" x14ac:dyDescent="0.25">
      <c r="A83" s="30" t="s">
        <v>214</v>
      </c>
      <c r="B83" s="24" t="s">
        <v>215</v>
      </c>
      <c r="C83" s="5" t="s">
        <v>216</v>
      </c>
      <c r="D83" s="5" t="s">
        <v>217</v>
      </c>
      <c r="E83" s="23" t="s">
        <v>109</v>
      </c>
      <c r="F83" s="34"/>
      <c r="G83" s="333" t="s">
        <v>1747</v>
      </c>
      <c r="H83" s="335" t="s">
        <v>1748</v>
      </c>
    </row>
    <row r="84" spans="1:8" ht="31.9" hidden="1" customHeight="1" x14ac:dyDescent="0.25">
      <c r="A84" s="30" t="s">
        <v>218</v>
      </c>
      <c r="B84" s="24" t="s">
        <v>219</v>
      </c>
      <c r="C84" s="5" t="s">
        <v>220</v>
      </c>
      <c r="D84" s="5" t="s">
        <v>220</v>
      </c>
      <c r="E84" s="23" t="s">
        <v>109</v>
      </c>
      <c r="F84" s="34"/>
      <c r="G84" s="333" t="s">
        <v>1749</v>
      </c>
      <c r="H84" s="325" t="s">
        <v>1750</v>
      </c>
    </row>
    <row r="85" spans="1:8" ht="16.149999999999999" hidden="1" customHeight="1" x14ac:dyDescent="0.25">
      <c r="A85" s="30" t="s">
        <v>221</v>
      </c>
      <c r="B85" s="24" t="s">
        <v>222</v>
      </c>
      <c r="C85" s="5" t="s">
        <v>223</v>
      </c>
      <c r="D85" s="5" t="s">
        <v>223</v>
      </c>
      <c r="E85" s="23" t="s">
        <v>109</v>
      </c>
      <c r="F85" s="34"/>
      <c r="G85" s="333" t="s">
        <v>1747</v>
      </c>
      <c r="H85" s="335" t="s">
        <v>1748</v>
      </c>
    </row>
    <row r="86" spans="1:8" s="455" customFormat="1" ht="16.149999999999999" customHeight="1" x14ac:dyDescent="0.25">
      <c r="A86" s="30" t="s">
        <v>206</v>
      </c>
      <c r="B86" s="37" t="s">
        <v>207</v>
      </c>
      <c r="C86" s="151" t="s">
        <v>208</v>
      </c>
      <c r="D86" s="151" t="s">
        <v>209</v>
      </c>
      <c r="E86" s="34" t="s">
        <v>109</v>
      </c>
      <c r="F86" s="169">
        <v>3380</v>
      </c>
      <c r="G86" s="350" t="s">
        <v>1745</v>
      </c>
      <c r="H86" s="335" t="s">
        <v>1746</v>
      </c>
    </row>
    <row r="87" spans="1:8" s="455" customFormat="1" ht="16.149999999999999" customHeight="1" x14ac:dyDescent="0.25">
      <c r="A87" s="30" t="s">
        <v>210</v>
      </c>
      <c r="B87" s="37" t="s">
        <v>211</v>
      </c>
      <c r="C87" s="151" t="s">
        <v>212</v>
      </c>
      <c r="D87" s="151" t="s">
        <v>213</v>
      </c>
      <c r="E87" s="34" t="s">
        <v>109</v>
      </c>
      <c r="F87" s="169">
        <v>2600</v>
      </c>
      <c r="G87" s="350" t="s">
        <v>1747</v>
      </c>
      <c r="H87" s="335" t="s">
        <v>1748</v>
      </c>
    </row>
    <row r="88" spans="1:8" s="455" customFormat="1" ht="16.149999999999999" customHeight="1" x14ac:dyDescent="0.25">
      <c r="A88" s="30" t="s">
        <v>214</v>
      </c>
      <c r="B88" s="37" t="s">
        <v>215</v>
      </c>
      <c r="C88" s="151" t="s">
        <v>216</v>
      </c>
      <c r="D88" s="151" t="s">
        <v>217</v>
      </c>
      <c r="E88" s="34" t="s">
        <v>109</v>
      </c>
      <c r="F88" s="169">
        <v>2470</v>
      </c>
      <c r="G88" s="350" t="s">
        <v>1747</v>
      </c>
      <c r="H88" s="335" t="s">
        <v>1748</v>
      </c>
    </row>
    <row r="89" spans="1:8" s="455" customFormat="1" ht="16.149999999999999" customHeight="1" x14ac:dyDescent="0.25">
      <c r="A89" s="30" t="s">
        <v>218</v>
      </c>
      <c r="B89" s="37" t="s">
        <v>219</v>
      </c>
      <c r="C89" s="151" t="s">
        <v>220</v>
      </c>
      <c r="D89" s="151" t="s">
        <v>220</v>
      </c>
      <c r="E89" s="34" t="s">
        <v>109</v>
      </c>
      <c r="F89" s="169">
        <v>1040</v>
      </c>
      <c r="G89" s="350" t="s">
        <v>1749</v>
      </c>
      <c r="H89" s="369" t="s">
        <v>1750</v>
      </c>
    </row>
    <row r="90" spans="1:8" s="455" customFormat="1" ht="16.149999999999999" customHeight="1" x14ac:dyDescent="0.25">
      <c r="A90" s="30" t="s">
        <v>221</v>
      </c>
      <c r="B90" s="37" t="s">
        <v>222</v>
      </c>
      <c r="C90" s="151" t="s">
        <v>223</v>
      </c>
      <c r="D90" s="151" t="s">
        <v>223</v>
      </c>
      <c r="E90" s="34" t="s">
        <v>109</v>
      </c>
      <c r="F90" s="169">
        <v>1430</v>
      </c>
      <c r="G90" s="350" t="s">
        <v>1747</v>
      </c>
      <c r="H90" s="335" t="s">
        <v>1748</v>
      </c>
    </row>
    <row r="91" spans="1:8" s="455" customFormat="1" ht="16.149999999999999" customHeight="1" x14ac:dyDescent="0.25">
      <c r="A91" s="30" t="s">
        <v>2923</v>
      </c>
      <c r="B91" s="37" t="s">
        <v>2924</v>
      </c>
      <c r="C91" s="307" t="s">
        <v>2925</v>
      </c>
      <c r="D91" s="707" t="s">
        <v>2929</v>
      </c>
      <c r="E91" s="19" t="s">
        <v>15</v>
      </c>
      <c r="F91" s="530">
        <v>2800</v>
      </c>
      <c r="G91" s="350" t="s">
        <v>1741</v>
      </c>
      <c r="H91" s="335" t="s">
        <v>2932</v>
      </c>
    </row>
    <row r="92" spans="1:8" s="455" customFormat="1" ht="16.149999999999999" customHeight="1" x14ac:dyDescent="0.25">
      <c r="A92" s="30" t="s">
        <v>2926</v>
      </c>
      <c r="B92" s="37" t="s">
        <v>2927</v>
      </c>
      <c r="C92" s="307" t="s">
        <v>2928</v>
      </c>
      <c r="D92" s="707" t="s">
        <v>2930</v>
      </c>
      <c r="E92" s="19" t="s">
        <v>15</v>
      </c>
      <c r="F92" s="530">
        <v>2240</v>
      </c>
      <c r="G92" s="350" t="s">
        <v>1743</v>
      </c>
      <c r="H92" s="335" t="s">
        <v>2933</v>
      </c>
    </row>
    <row r="93" spans="1:8" ht="15.6" customHeight="1" x14ac:dyDescent="0.25">
      <c r="A93" s="30"/>
      <c r="B93" s="525" t="s">
        <v>224</v>
      </c>
      <c r="C93" s="793" t="s">
        <v>225</v>
      </c>
      <c r="D93" s="794"/>
      <c r="E93" s="794"/>
      <c r="F93" s="794"/>
      <c r="G93" s="794"/>
      <c r="H93" s="795"/>
    </row>
    <row r="94" spans="1:8" ht="15.6" customHeight="1" x14ac:dyDescent="0.25">
      <c r="A94" s="30" t="s">
        <v>226</v>
      </c>
      <c r="B94" s="24" t="s">
        <v>227</v>
      </c>
      <c r="C94" s="14" t="s">
        <v>228</v>
      </c>
      <c r="D94" s="14" t="s">
        <v>229</v>
      </c>
      <c r="E94" s="15" t="s">
        <v>15</v>
      </c>
      <c r="F94" s="757">
        <v>2400</v>
      </c>
      <c r="G94" s="333" t="s">
        <v>1751</v>
      </c>
      <c r="H94" s="335" t="s">
        <v>1752</v>
      </c>
    </row>
    <row r="95" spans="1:8" ht="15.6" customHeight="1" x14ac:dyDescent="0.25">
      <c r="A95" s="30" t="s">
        <v>230</v>
      </c>
      <c r="B95" s="24" t="s">
        <v>231</v>
      </c>
      <c r="C95" s="14" t="s">
        <v>2848</v>
      </c>
      <c r="D95" s="14" t="s">
        <v>232</v>
      </c>
      <c r="E95" s="15" t="s">
        <v>15</v>
      </c>
      <c r="F95" s="757">
        <v>1920</v>
      </c>
      <c r="G95" s="333" t="s">
        <v>1753</v>
      </c>
      <c r="H95" s="335" t="s">
        <v>1754</v>
      </c>
    </row>
    <row r="96" spans="1:8" s="455" customFormat="1" ht="27" customHeight="1" x14ac:dyDescent="0.25">
      <c r="A96" s="543" t="s">
        <v>3173</v>
      </c>
      <c r="B96" s="37" t="s">
        <v>3175</v>
      </c>
      <c r="C96" s="307" t="s">
        <v>3170</v>
      </c>
      <c r="D96" s="307" t="s">
        <v>3171</v>
      </c>
      <c r="E96" s="32" t="s">
        <v>15</v>
      </c>
      <c r="F96" s="757">
        <v>3200</v>
      </c>
      <c r="G96" s="350" t="s">
        <v>1685</v>
      </c>
      <c r="H96" s="335" t="s">
        <v>1752</v>
      </c>
    </row>
    <row r="97" spans="1:8" s="455" customFormat="1" ht="27" customHeight="1" x14ac:dyDescent="0.25">
      <c r="A97" s="543" t="s">
        <v>3174</v>
      </c>
      <c r="B97" s="37" t="s">
        <v>3176</v>
      </c>
      <c r="C97" s="307" t="s">
        <v>3172</v>
      </c>
      <c r="D97" s="307" t="s">
        <v>3177</v>
      </c>
      <c r="E97" s="32" t="s">
        <v>15</v>
      </c>
      <c r="F97" s="757">
        <v>2560</v>
      </c>
      <c r="G97" s="350" t="s">
        <v>1687</v>
      </c>
      <c r="H97" s="335" t="s">
        <v>1752</v>
      </c>
    </row>
    <row r="98" spans="1:8" ht="15.75" x14ac:dyDescent="0.25">
      <c r="A98" s="30"/>
      <c r="B98" s="25" t="s">
        <v>233</v>
      </c>
      <c r="C98" s="793" t="s">
        <v>234</v>
      </c>
      <c r="D98" s="794"/>
      <c r="E98" s="794"/>
      <c r="F98" s="794"/>
      <c r="G98" s="794"/>
      <c r="H98" s="795"/>
    </row>
    <row r="99" spans="1:8" ht="17.45" customHeight="1" x14ac:dyDescent="0.25">
      <c r="A99" s="30" t="s">
        <v>235</v>
      </c>
      <c r="B99" s="24" t="s">
        <v>236</v>
      </c>
      <c r="C99" s="14" t="s">
        <v>237</v>
      </c>
      <c r="D99" s="14" t="s">
        <v>238</v>
      </c>
      <c r="E99" s="15" t="s">
        <v>15</v>
      </c>
      <c r="F99" s="757">
        <v>2400</v>
      </c>
      <c r="G99" s="333" t="s">
        <v>1755</v>
      </c>
      <c r="H99" s="325" t="s">
        <v>1756</v>
      </c>
    </row>
    <row r="100" spans="1:8" ht="28.9" customHeight="1" x14ac:dyDescent="0.25">
      <c r="A100" s="30" t="s">
        <v>239</v>
      </c>
      <c r="B100" s="24" t="s">
        <v>240</v>
      </c>
      <c r="C100" s="14" t="s">
        <v>2849</v>
      </c>
      <c r="D100" s="14" t="s">
        <v>241</v>
      </c>
      <c r="E100" s="15" t="s">
        <v>15</v>
      </c>
      <c r="F100" s="757">
        <v>1920</v>
      </c>
      <c r="G100" s="333" t="s">
        <v>1757</v>
      </c>
      <c r="H100" s="325" t="s">
        <v>1758</v>
      </c>
    </row>
    <row r="101" spans="1:8" ht="15" customHeight="1" x14ac:dyDescent="0.25">
      <c r="A101" s="30"/>
      <c r="B101" s="525" t="s">
        <v>242</v>
      </c>
      <c r="C101" s="793" t="s">
        <v>243</v>
      </c>
      <c r="D101" s="794"/>
      <c r="E101" s="794"/>
      <c r="F101" s="794"/>
      <c r="G101" s="794"/>
      <c r="H101" s="795"/>
    </row>
    <row r="102" spans="1:8" ht="15" customHeight="1" x14ac:dyDescent="0.25">
      <c r="A102" s="30" t="s">
        <v>244</v>
      </c>
      <c r="B102" s="24" t="s">
        <v>245</v>
      </c>
      <c r="C102" s="14" t="s">
        <v>246</v>
      </c>
      <c r="D102" s="14" t="s">
        <v>247</v>
      </c>
      <c r="E102" s="15" t="s">
        <v>15</v>
      </c>
      <c r="F102" s="757">
        <v>2400</v>
      </c>
      <c r="G102" s="350" t="s">
        <v>2794</v>
      </c>
      <c r="H102" s="335" t="s">
        <v>2793</v>
      </c>
    </row>
    <row r="103" spans="1:8" ht="15" hidden="1" customHeight="1" x14ac:dyDescent="0.25">
      <c r="A103" s="30" t="s">
        <v>248</v>
      </c>
      <c r="B103" s="24" t="s">
        <v>249</v>
      </c>
      <c r="C103" s="515" t="s">
        <v>250</v>
      </c>
      <c r="D103" s="14" t="s">
        <v>251</v>
      </c>
      <c r="E103" s="15" t="s">
        <v>15</v>
      </c>
      <c r="F103" s="32"/>
      <c r="G103" s="333" t="s">
        <v>1759</v>
      </c>
      <c r="H103" s="335" t="s">
        <v>1760</v>
      </c>
    </row>
    <row r="104" spans="1:8" ht="15" customHeight="1" x14ac:dyDescent="0.25">
      <c r="A104" s="30"/>
      <c r="B104" s="525" t="s">
        <v>252</v>
      </c>
      <c r="C104" s="793" t="s">
        <v>253</v>
      </c>
      <c r="D104" s="794"/>
      <c r="E104" s="794"/>
      <c r="F104" s="794"/>
      <c r="G104" s="794"/>
      <c r="H104" s="795"/>
    </row>
    <row r="105" spans="1:8" ht="15" customHeight="1" x14ac:dyDescent="0.25">
      <c r="A105" s="30" t="s">
        <v>254</v>
      </c>
      <c r="B105" s="24" t="s">
        <v>255</v>
      </c>
      <c r="C105" s="14" t="s">
        <v>256</v>
      </c>
      <c r="D105" s="14" t="s">
        <v>257</v>
      </c>
      <c r="E105" s="15" t="s">
        <v>15</v>
      </c>
      <c r="F105" s="757">
        <v>2400</v>
      </c>
      <c r="G105" s="333" t="s">
        <v>1761</v>
      </c>
      <c r="H105" s="335" t="s">
        <v>1762</v>
      </c>
    </row>
    <row r="106" spans="1:8" ht="15" customHeight="1" x14ac:dyDescent="0.25">
      <c r="A106" s="30" t="s">
        <v>258</v>
      </c>
      <c r="B106" s="24" t="s">
        <v>259</v>
      </c>
      <c r="C106" s="14" t="s">
        <v>260</v>
      </c>
      <c r="D106" s="14" t="s">
        <v>261</v>
      </c>
      <c r="E106" s="15" t="s">
        <v>15</v>
      </c>
      <c r="F106" s="757">
        <v>1920</v>
      </c>
      <c r="G106" s="333" t="s">
        <v>1763</v>
      </c>
      <c r="H106" s="335" t="s">
        <v>1764</v>
      </c>
    </row>
    <row r="107" spans="1:8" ht="15" customHeight="1" x14ac:dyDescent="0.25">
      <c r="A107" s="30" t="s">
        <v>262</v>
      </c>
      <c r="B107" s="24" t="s">
        <v>263</v>
      </c>
      <c r="C107" s="14" t="s">
        <v>2850</v>
      </c>
      <c r="D107" s="14" t="s">
        <v>264</v>
      </c>
      <c r="E107" s="15" t="s">
        <v>34</v>
      </c>
      <c r="F107" s="757">
        <v>950</v>
      </c>
      <c r="G107" s="333" t="s">
        <v>1765</v>
      </c>
      <c r="H107" s="335" t="s">
        <v>1766</v>
      </c>
    </row>
    <row r="108" spans="1:8" s="455" customFormat="1" ht="42.6" customHeight="1" x14ac:dyDescent="0.25">
      <c r="A108" s="30" t="s">
        <v>2659</v>
      </c>
      <c r="B108" s="37" t="s">
        <v>2660</v>
      </c>
      <c r="C108" s="307" t="s">
        <v>2663</v>
      </c>
      <c r="D108" s="492" t="s">
        <v>257</v>
      </c>
      <c r="E108" s="493" t="s">
        <v>15</v>
      </c>
      <c r="F108" s="759">
        <v>3500</v>
      </c>
      <c r="G108" s="494" t="s">
        <v>1761</v>
      </c>
      <c r="H108" s="454" t="s">
        <v>1762</v>
      </c>
    </row>
    <row r="109" spans="1:8" s="455" customFormat="1" ht="46.9" customHeight="1" x14ac:dyDescent="0.25">
      <c r="A109" s="30" t="s">
        <v>2662</v>
      </c>
      <c r="B109" s="37" t="s">
        <v>2661</v>
      </c>
      <c r="C109" s="492" t="s">
        <v>2664</v>
      </c>
      <c r="D109" s="492" t="s">
        <v>261</v>
      </c>
      <c r="E109" s="493" t="s">
        <v>15</v>
      </c>
      <c r="F109" s="759">
        <v>2560</v>
      </c>
      <c r="G109" s="494" t="s">
        <v>1763</v>
      </c>
      <c r="H109" s="454" t="s">
        <v>1764</v>
      </c>
    </row>
    <row r="110" spans="1:8" ht="15" customHeight="1" x14ac:dyDescent="0.25">
      <c r="A110" s="30"/>
      <c r="B110" s="524" t="s">
        <v>265</v>
      </c>
      <c r="C110" s="803" t="s">
        <v>266</v>
      </c>
      <c r="D110" s="804"/>
      <c r="E110" s="804"/>
      <c r="F110" s="804"/>
      <c r="G110" s="804"/>
      <c r="H110" s="805"/>
    </row>
    <row r="111" spans="1:8" ht="15" customHeight="1" x14ac:dyDescent="0.25">
      <c r="A111" s="30" t="s">
        <v>267</v>
      </c>
      <c r="B111" s="27" t="s">
        <v>268</v>
      </c>
      <c r="C111" s="14" t="s">
        <v>2851</v>
      </c>
      <c r="D111" s="14" t="s">
        <v>269</v>
      </c>
      <c r="E111" s="15" t="s">
        <v>15</v>
      </c>
      <c r="F111" s="757">
        <v>2000</v>
      </c>
      <c r="G111" s="333" t="s">
        <v>1767</v>
      </c>
      <c r="H111" s="335" t="s">
        <v>1768</v>
      </c>
    </row>
    <row r="112" spans="1:8" ht="15" customHeight="1" x14ac:dyDescent="0.25">
      <c r="A112" s="30" t="s">
        <v>270</v>
      </c>
      <c r="B112" s="27" t="s">
        <v>271</v>
      </c>
      <c r="C112" s="14" t="s">
        <v>2852</v>
      </c>
      <c r="D112" s="14" t="s">
        <v>272</v>
      </c>
      <c r="E112" s="15" t="s">
        <v>15</v>
      </c>
      <c r="F112" s="757">
        <v>1600</v>
      </c>
      <c r="G112" s="333" t="s">
        <v>1769</v>
      </c>
      <c r="H112" s="335" t="s">
        <v>1770</v>
      </c>
    </row>
    <row r="113" spans="1:8" ht="15.6" customHeight="1" x14ac:dyDescent="0.25">
      <c r="A113" s="30" t="s">
        <v>273</v>
      </c>
      <c r="B113" s="27" t="s">
        <v>274</v>
      </c>
      <c r="C113" s="14" t="s">
        <v>2853</v>
      </c>
      <c r="D113" s="14" t="s">
        <v>276</v>
      </c>
      <c r="E113" s="15" t="s">
        <v>34</v>
      </c>
      <c r="F113" s="757">
        <v>950</v>
      </c>
      <c r="G113" s="333" t="s">
        <v>1771</v>
      </c>
      <c r="H113" s="335" t="s">
        <v>1772</v>
      </c>
    </row>
    <row r="114" spans="1:8" ht="15.6" customHeight="1" x14ac:dyDescent="0.25">
      <c r="A114" s="30"/>
      <c r="B114" s="524" t="s">
        <v>277</v>
      </c>
      <c r="C114" s="793" t="s">
        <v>278</v>
      </c>
      <c r="D114" s="794"/>
      <c r="E114" s="794"/>
      <c r="F114" s="794"/>
      <c r="G114" s="794"/>
      <c r="H114" s="795"/>
    </row>
    <row r="115" spans="1:8" ht="15.6" customHeight="1" x14ac:dyDescent="0.25">
      <c r="A115" s="30" t="s">
        <v>279</v>
      </c>
      <c r="B115" s="27" t="s">
        <v>280</v>
      </c>
      <c r="C115" s="14" t="s">
        <v>2854</v>
      </c>
      <c r="D115" s="14" t="s">
        <v>281</v>
      </c>
      <c r="E115" s="15" t="s">
        <v>15</v>
      </c>
      <c r="F115" s="757">
        <v>2000</v>
      </c>
      <c r="G115" s="333" t="s">
        <v>1773</v>
      </c>
      <c r="H115" s="335" t="s">
        <v>1774</v>
      </c>
    </row>
    <row r="116" spans="1:8" ht="15.6" customHeight="1" x14ac:dyDescent="0.25">
      <c r="A116" s="30"/>
      <c r="B116" s="524" t="s">
        <v>282</v>
      </c>
      <c r="C116" s="793" t="s">
        <v>283</v>
      </c>
      <c r="D116" s="794"/>
      <c r="E116" s="794"/>
      <c r="F116" s="794"/>
      <c r="G116" s="794"/>
      <c r="H116" s="795"/>
    </row>
    <row r="117" spans="1:8" ht="15.6" customHeight="1" x14ac:dyDescent="0.25">
      <c r="A117" s="30" t="s">
        <v>284</v>
      </c>
      <c r="B117" s="27" t="s">
        <v>285</v>
      </c>
      <c r="C117" s="14" t="s">
        <v>2855</v>
      </c>
      <c r="D117" s="14" t="s">
        <v>286</v>
      </c>
      <c r="E117" s="15" t="s">
        <v>15</v>
      </c>
      <c r="F117" s="757">
        <v>2000</v>
      </c>
      <c r="G117" s="333" t="s">
        <v>1775</v>
      </c>
      <c r="H117" s="335" t="s">
        <v>1776</v>
      </c>
    </row>
    <row r="118" spans="1:8" ht="15.6" customHeight="1" x14ac:dyDescent="0.25">
      <c r="A118" s="30" t="s">
        <v>287</v>
      </c>
      <c r="B118" s="27" t="s">
        <v>288</v>
      </c>
      <c r="C118" s="14" t="s">
        <v>2856</v>
      </c>
      <c r="D118" s="14" t="s">
        <v>289</v>
      </c>
      <c r="E118" s="15" t="s">
        <v>15</v>
      </c>
      <c r="F118" s="757">
        <v>1600</v>
      </c>
      <c r="G118" s="333" t="s">
        <v>1777</v>
      </c>
      <c r="H118" s="335" t="s">
        <v>1778</v>
      </c>
    </row>
    <row r="119" spans="1:8" ht="15.75" x14ac:dyDescent="0.25">
      <c r="A119" s="30"/>
      <c r="B119" s="525" t="s">
        <v>290</v>
      </c>
      <c r="C119" s="793" t="s">
        <v>291</v>
      </c>
      <c r="D119" s="794"/>
      <c r="E119" s="794"/>
      <c r="F119" s="794"/>
      <c r="G119" s="794"/>
      <c r="H119" s="795"/>
    </row>
    <row r="120" spans="1:8" ht="15.6" customHeight="1" x14ac:dyDescent="0.25">
      <c r="A120" s="30" t="s">
        <v>292</v>
      </c>
      <c r="B120" s="24" t="s">
        <v>293</v>
      </c>
      <c r="C120" s="20" t="s">
        <v>2857</v>
      </c>
      <c r="D120" s="20" t="s">
        <v>294</v>
      </c>
      <c r="E120" s="21" t="s">
        <v>15</v>
      </c>
      <c r="F120" s="760">
        <v>2000</v>
      </c>
      <c r="G120" s="333" t="s">
        <v>1779</v>
      </c>
      <c r="H120" s="335" t="s">
        <v>1780</v>
      </c>
    </row>
    <row r="121" spans="1:8" ht="33.75" customHeight="1" x14ac:dyDescent="0.25">
      <c r="A121" s="30" t="s">
        <v>295</v>
      </c>
      <c r="B121" s="24" t="s">
        <v>296</v>
      </c>
      <c r="C121" s="20" t="s">
        <v>297</v>
      </c>
      <c r="D121" s="20" t="s">
        <v>298</v>
      </c>
      <c r="E121" s="23" t="s">
        <v>109</v>
      </c>
      <c r="F121" s="774">
        <v>300</v>
      </c>
      <c r="G121" s="333" t="s">
        <v>1781</v>
      </c>
      <c r="H121" s="335" t="s">
        <v>1782</v>
      </c>
    </row>
    <row r="122" spans="1:8" ht="15.6" customHeight="1" x14ac:dyDescent="0.25">
      <c r="A122" s="30" t="s">
        <v>299</v>
      </c>
      <c r="B122" s="24" t="s">
        <v>300</v>
      </c>
      <c r="C122" s="18" t="s">
        <v>2858</v>
      </c>
      <c r="D122" s="18" t="s">
        <v>302</v>
      </c>
      <c r="E122" s="6" t="s">
        <v>34</v>
      </c>
      <c r="F122" s="168">
        <v>9500</v>
      </c>
      <c r="G122" s="333" t="s">
        <v>1783</v>
      </c>
      <c r="H122" s="335" t="s">
        <v>1784</v>
      </c>
    </row>
    <row r="123" spans="1:8" ht="15.6" customHeight="1" x14ac:dyDescent="0.25">
      <c r="A123" s="30"/>
      <c r="B123" s="525" t="s">
        <v>303</v>
      </c>
      <c r="C123" s="800" t="s">
        <v>304</v>
      </c>
      <c r="D123" s="801"/>
      <c r="E123" s="801"/>
      <c r="F123" s="801"/>
      <c r="G123" s="801"/>
      <c r="H123" s="802"/>
    </row>
    <row r="124" spans="1:8" ht="15.6" customHeight="1" x14ac:dyDescent="0.25">
      <c r="A124" s="30" t="s">
        <v>305</v>
      </c>
      <c r="B124" s="24" t="s">
        <v>306</v>
      </c>
      <c r="C124" s="10" t="s">
        <v>307</v>
      </c>
      <c r="D124" s="10" t="s">
        <v>308</v>
      </c>
      <c r="E124" s="15" t="s">
        <v>15</v>
      </c>
      <c r="F124" s="757">
        <v>2400</v>
      </c>
      <c r="G124" s="333" t="s">
        <v>1785</v>
      </c>
      <c r="H124" s="335" t="s">
        <v>1786</v>
      </c>
    </row>
    <row r="125" spans="1:8" ht="15.6" customHeight="1" x14ac:dyDescent="0.25">
      <c r="A125" s="30" t="s">
        <v>309</v>
      </c>
      <c r="B125" s="24" t="s">
        <v>310</v>
      </c>
      <c r="C125" s="10" t="s">
        <v>311</v>
      </c>
      <c r="D125" s="10" t="s">
        <v>312</v>
      </c>
      <c r="E125" s="15" t="s">
        <v>15</v>
      </c>
      <c r="F125" s="757">
        <v>2800</v>
      </c>
      <c r="G125" s="333" t="s">
        <v>1787</v>
      </c>
      <c r="H125" s="335" t="s">
        <v>1788</v>
      </c>
    </row>
    <row r="126" spans="1:8" ht="15.75" x14ac:dyDescent="0.25">
      <c r="A126" s="489"/>
      <c r="B126" s="525" t="s">
        <v>2687</v>
      </c>
      <c r="C126" s="526" t="s">
        <v>2631</v>
      </c>
      <c r="D126" s="490"/>
      <c r="E126" s="490"/>
      <c r="F126" s="490"/>
      <c r="G126" s="490"/>
      <c r="H126" s="491"/>
    </row>
    <row r="127" spans="1:8" x14ac:dyDescent="0.25">
      <c r="A127" s="488">
        <v>1083</v>
      </c>
      <c r="B127" s="487" t="s">
        <v>2657</v>
      </c>
      <c r="C127" s="266" t="s">
        <v>2859</v>
      </c>
      <c r="D127" s="460" t="s">
        <v>2634</v>
      </c>
      <c r="E127" s="460" t="s">
        <v>15</v>
      </c>
      <c r="F127" s="248">
        <v>2400</v>
      </c>
      <c r="G127" s="460" t="s">
        <v>2632</v>
      </c>
      <c r="H127" s="460" t="s">
        <v>2633</v>
      </c>
    </row>
    <row r="128" spans="1:8" s="455" customFormat="1" x14ac:dyDescent="0.25">
      <c r="A128" s="488">
        <v>1084</v>
      </c>
      <c r="B128" s="487" t="s">
        <v>2658</v>
      </c>
      <c r="C128" s="266" t="s">
        <v>2860</v>
      </c>
      <c r="D128" s="460" t="s">
        <v>2635</v>
      </c>
      <c r="E128" s="460" t="s">
        <v>15</v>
      </c>
      <c r="F128" s="248">
        <v>1920</v>
      </c>
      <c r="G128" s="460" t="s">
        <v>2636</v>
      </c>
      <c r="H128" s="460" t="s">
        <v>2637</v>
      </c>
    </row>
    <row r="129" spans="1:8" ht="15.75" x14ac:dyDescent="0.25">
      <c r="A129" s="489"/>
      <c r="B129" s="527" t="s">
        <v>2688</v>
      </c>
      <c r="C129" s="526" t="s">
        <v>2689</v>
      </c>
      <c r="D129" s="490"/>
      <c r="E129" s="490"/>
      <c r="F129" s="490"/>
      <c r="G129" s="490"/>
      <c r="H129" s="491"/>
    </row>
    <row r="130" spans="1:8" s="316" customFormat="1" ht="51" x14ac:dyDescent="0.25">
      <c r="A130" s="488">
        <v>1100</v>
      </c>
      <c r="B130" s="487" t="s">
        <v>2690</v>
      </c>
      <c r="C130" s="266" t="s">
        <v>2691</v>
      </c>
      <c r="D130" s="460" t="s">
        <v>2692</v>
      </c>
      <c r="E130" s="460" t="s">
        <v>15</v>
      </c>
      <c r="F130" s="555">
        <v>3750</v>
      </c>
      <c r="G130" s="460"/>
      <c r="H130" s="497" t="s">
        <v>2693</v>
      </c>
    </row>
    <row r="131" spans="1:8" s="455" customFormat="1" ht="15.75" x14ac:dyDescent="0.25">
      <c r="A131" s="489"/>
      <c r="B131" s="527" t="s">
        <v>2799</v>
      </c>
      <c r="C131" s="526" t="s">
        <v>2800</v>
      </c>
      <c r="D131" s="490"/>
      <c r="E131" s="490"/>
      <c r="F131" s="756"/>
      <c r="G131" s="490"/>
      <c r="H131" s="491"/>
    </row>
    <row r="132" spans="1:8" s="455" customFormat="1" x14ac:dyDescent="0.25">
      <c r="A132" s="488">
        <v>1123</v>
      </c>
      <c r="B132" s="487" t="s">
        <v>2798</v>
      </c>
      <c r="C132" s="33" t="s">
        <v>2861</v>
      </c>
      <c r="D132" s="460" t="s">
        <v>2801</v>
      </c>
      <c r="E132" s="460" t="s">
        <v>34</v>
      </c>
      <c r="F132" s="248">
        <v>950</v>
      </c>
      <c r="G132" s="350" t="s">
        <v>1783</v>
      </c>
      <c r="H132" s="335" t="s">
        <v>2802</v>
      </c>
    </row>
    <row r="135" spans="1:8" ht="20.25" customHeight="1" x14ac:dyDescent="0.25">
      <c r="C135" s="324" t="s">
        <v>313</v>
      </c>
      <c r="D135" s="324"/>
      <c r="E135" s="783" t="s">
        <v>314</v>
      </c>
      <c r="F135" s="783"/>
      <c r="G135" s="455"/>
    </row>
    <row r="136" spans="1:8" s="455" customFormat="1" ht="17.25" customHeight="1" x14ac:dyDescent="0.25">
      <c r="C136" s="324"/>
      <c r="D136" s="324"/>
      <c r="E136" s="771"/>
      <c r="F136" s="772"/>
      <c r="H136" s="334"/>
    </row>
    <row r="137" spans="1:8" s="455" customFormat="1" ht="12.75" customHeight="1" x14ac:dyDescent="0.25">
      <c r="C137" s="324"/>
      <c r="D137" s="324"/>
      <c r="E137" s="771"/>
      <c r="F137" s="772"/>
      <c r="H137" s="334"/>
    </row>
    <row r="138" spans="1:8" s="455" customFormat="1" ht="16.5" customHeight="1" x14ac:dyDescent="0.25">
      <c r="C138" s="324"/>
      <c r="D138" s="324"/>
      <c r="E138" s="771"/>
      <c r="F138" s="772"/>
      <c r="H138" s="334"/>
    </row>
    <row r="139" spans="1:8" s="455" customFormat="1" ht="13.5" customHeight="1" x14ac:dyDescent="0.25">
      <c r="C139" s="324"/>
      <c r="D139" s="324"/>
      <c r="E139" s="771"/>
      <c r="F139" s="772"/>
      <c r="H139" s="334"/>
    </row>
    <row r="140" spans="1:8" s="455" customFormat="1" ht="16.5" customHeight="1" x14ac:dyDescent="0.25">
      <c r="C140" s="324"/>
      <c r="D140" s="324"/>
      <c r="E140" s="771"/>
      <c r="F140" s="772"/>
      <c r="H140" s="334"/>
    </row>
    <row r="141" spans="1:8" s="455" customFormat="1" ht="15" customHeight="1" x14ac:dyDescent="0.25">
      <c r="C141" s="324"/>
      <c r="D141" s="324"/>
      <c r="E141" s="771"/>
      <c r="F141" s="772"/>
      <c r="H141" s="334"/>
    </row>
  </sheetData>
  <mergeCells count="25">
    <mergeCell ref="B3:E3"/>
    <mergeCell ref="C116:H116"/>
    <mergeCell ref="C119:H119"/>
    <mergeCell ref="C123:H123"/>
    <mergeCell ref="C93:H93"/>
    <mergeCell ref="C98:H98"/>
    <mergeCell ref="C101:H101"/>
    <mergeCell ref="C104:H104"/>
    <mergeCell ref="C110:H110"/>
    <mergeCell ref="C70:H70"/>
    <mergeCell ref="C75:H75"/>
    <mergeCell ref="C80:H80"/>
    <mergeCell ref="C4:E4"/>
    <mergeCell ref="C40:H40"/>
    <mergeCell ref="E135:F135"/>
    <mergeCell ref="C7:H7"/>
    <mergeCell ref="C8:H8"/>
    <mergeCell ref="C16:H16"/>
    <mergeCell ref="C26:H26"/>
    <mergeCell ref="C32:H32"/>
    <mergeCell ref="C48:H48"/>
    <mergeCell ref="C114:H114"/>
    <mergeCell ref="C53:H53"/>
    <mergeCell ref="C59:H59"/>
    <mergeCell ref="C62:H62"/>
  </mergeCells>
  <pageMargins left="0.23622047244094491" right="0.23622047244094491" top="0.35433070866141736" bottom="0.35433070866141736"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J236"/>
  <sheetViews>
    <sheetView topLeftCell="A214" workbookViewId="0">
      <selection sqref="A1:F236"/>
    </sheetView>
  </sheetViews>
  <sheetFormatPr defaultRowHeight="15" x14ac:dyDescent="0.25"/>
  <cols>
    <col min="1" max="1" width="6.28515625" customWidth="1"/>
    <col min="2" max="2" width="6.140625" customWidth="1"/>
    <col min="3" max="3" width="45.140625" customWidth="1"/>
    <col min="4" max="4" width="16.140625" customWidth="1"/>
    <col min="5" max="5" width="12.85546875" customWidth="1"/>
    <col min="6" max="6" width="10.7109375" style="399" customWidth="1"/>
  </cols>
  <sheetData>
    <row r="1" spans="1:10" s="316" customFormat="1" x14ac:dyDescent="0.25">
      <c r="F1" s="399"/>
    </row>
    <row r="2" spans="1:10" s="316" customFormat="1" ht="15" customHeight="1" x14ac:dyDescent="0.25">
      <c r="A2" s="318"/>
      <c r="B2" s="799" t="s">
        <v>3187</v>
      </c>
      <c r="C2" s="799"/>
      <c r="D2" s="799"/>
      <c r="E2" s="799"/>
      <c r="F2" s="799"/>
      <c r="G2" s="334"/>
      <c r="H2" s="334"/>
      <c r="I2" s="334"/>
      <c r="J2" s="334"/>
    </row>
    <row r="3" spans="1:10" ht="15.75" thickBot="1" x14ac:dyDescent="0.3">
      <c r="A3" s="455"/>
      <c r="B3" s="455"/>
      <c r="C3" s="455"/>
      <c r="D3" s="455"/>
      <c r="E3" s="455"/>
    </row>
    <row r="4" spans="1:10" ht="51" x14ac:dyDescent="0.25">
      <c r="A4" s="357" t="s">
        <v>2</v>
      </c>
      <c r="B4" s="358" t="s">
        <v>3</v>
      </c>
      <c r="C4" s="359" t="s">
        <v>4</v>
      </c>
      <c r="D4" s="359" t="s">
        <v>5</v>
      </c>
      <c r="E4" s="359" t="s">
        <v>6</v>
      </c>
      <c r="F4" s="402" t="s">
        <v>7</v>
      </c>
    </row>
    <row r="5" spans="1:10" x14ac:dyDescent="0.25">
      <c r="A5" s="46">
        <v>1</v>
      </c>
      <c r="B5" s="321">
        <v>2</v>
      </c>
      <c r="C5" s="321">
        <v>3</v>
      </c>
      <c r="D5" s="321">
        <v>4</v>
      </c>
      <c r="E5" s="321">
        <v>5</v>
      </c>
      <c r="F5" s="403">
        <v>6</v>
      </c>
    </row>
    <row r="6" spans="1:10" ht="15.75" customHeight="1" thickBot="1" x14ac:dyDescent="0.3">
      <c r="A6" s="45"/>
      <c r="B6" s="47" t="s">
        <v>315</v>
      </c>
      <c r="C6" s="809" t="s">
        <v>316</v>
      </c>
      <c r="D6" s="810"/>
      <c r="E6" s="810"/>
      <c r="F6" s="811"/>
    </row>
    <row r="7" spans="1:10" ht="67.900000000000006" customHeight="1" x14ac:dyDescent="0.25">
      <c r="A7" s="56" t="s">
        <v>317</v>
      </c>
      <c r="B7" s="52" t="s">
        <v>318</v>
      </c>
      <c r="C7" s="53" t="s">
        <v>319</v>
      </c>
      <c r="D7" s="53" t="s">
        <v>320</v>
      </c>
      <c r="E7" s="57" t="s">
        <v>321</v>
      </c>
      <c r="F7" s="404">
        <f>SUM(F8:F12)</f>
        <v>4950</v>
      </c>
    </row>
    <row r="8" spans="1:10" ht="12.6" customHeight="1" x14ac:dyDescent="0.25">
      <c r="A8" s="66" t="s">
        <v>322</v>
      </c>
      <c r="B8" s="79" t="s">
        <v>323</v>
      </c>
      <c r="C8" s="80" t="s">
        <v>324</v>
      </c>
      <c r="D8" s="80" t="s">
        <v>325</v>
      </c>
      <c r="E8" s="81" t="s">
        <v>326</v>
      </c>
      <c r="F8" s="405">
        <v>550</v>
      </c>
    </row>
    <row r="9" spans="1:10" ht="12.6" customHeight="1" x14ac:dyDescent="0.25">
      <c r="A9" s="66" t="s">
        <v>327</v>
      </c>
      <c r="B9" s="79" t="s">
        <v>328</v>
      </c>
      <c r="C9" s="80" t="s">
        <v>329</v>
      </c>
      <c r="D9" s="80" t="s">
        <v>330</v>
      </c>
      <c r="E9" s="81" t="s">
        <v>326</v>
      </c>
      <c r="F9" s="405">
        <v>250</v>
      </c>
    </row>
    <row r="10" spans="1:10" ht="12.6" customHeight="1" x14ac:dyDescent="0.25">
      <c r="A10" s="66" t="s">
        <v>11</v>
      </c>
      <c r="B10" s="79" t="s">
        <v>12</v>
      </c>
      <c r="C10" s="80" t="s">
        <v>13</v>
      </c>
      <c r="D10" s="80" t="s">
        <v>14</v>
      </c>
      <c r="E10" s="81" t="s">
        <v>15</v>
      </c>
      <c r="F10" s="761">
        <v>2400</v>
      </c>
    </row>
    <row r="11" spans="1:10" ht="12.6" customHeight="1" x14ac:dyDescent="0.25">
      <c r="A11" s="66" t="s">
        <v>88</v>
      </c>
      <c r="B11" s="79" t="s">
        <v>89</v>
      </c>
      <c r="C11" s="80" t="s">
        <v>2837</v>
      </c>
      <c r="D11" s="80" t="s">
        <v>90</v>
      </c>
      <c r="E11" s="81" t="s">
        <v>34</v>
      </c>
      <c r="F11" s="761">
        <v>950</v>
      </c>
    </row>
    <row r="12" spans="1:10" ht="34.5" thickBot="1" x14ac:dyDescent="0.3">
      <c r="A12" s="66">
        <v>465</v>
      </c>
      <c r="B12" s="79" t="s">
        <v>332</v>
      </c>
      <c r="C12" s="80" t="s">
        <v>333</v>
      </c>
      <c r="D12" s="80" t="s">
        <v>334</v>
      </c>
      <c r="E12" s="81" t="s">
        <v>335</v>
      </c>
      <c r="F12" s="405">
        <v>800</v>
      </c>
    </row>
    <row r="13" spans="1:10" ht="106.9" customHeight="1" x14ac:dyDescent="0.25">
      <c r="A13" s="62" t="s">
        <v>336</v>
      </c>
      <c r="B13" s="44" t="s">
        <v>337</v>
      </c>
      <c r="C13" s="42" t="s">
        <v>338</v>
      </c>
      <c r="D13" s="43" t="s">
        <v>339</v>
      </c>
      <c r="E13" s="63" t="s">
        <v>321</v>
      </c>
      <c r="F13" s="406">
        <f>SUM(F14:F24)</f>
        <v>9200</v>
      </c>
    </row>
    <row r="14" spans="1:10" ht="12.6" customHeight="1" x14ac:dyDescent="0.25">
      <c r="A14" s="64" t="s">
        <v>322</v>
      </c>
      <c r="B14" s="79" t="s">
        <v>323</v>
      </c>
      <c r="C14" s="80" t="s">
        <v>324</v>
      </c>
      <c r="D14" s="80" t="s">
        <v>325</v>
      </c>
      <c r="E14" s="81" t="s">
        <v>326</v>
      </c>
      <c r="F14" s="405">
        <v>550</v>
      </c>
    </row>
    <row r="15" spans="1:10" ht="12.6" customHeight="1" x14ac:dyDescent="0.25">
      <c r="A15" s="64" t="s">
        <v>327</v>
      </c>
      <c r="B15" s="79" t="s">
        <v>328</v>
      </c>
      <c r="C15" s="80" t="s">
        <v>329</v>
      </c>
      <c r="D15" s="80" t="s">
        <v>330</v>
      </c>
      <c r="E15" s="81" t="s">
        <v>326</v>
      </c>
      <c r="F15" s="405">
        <v>250</v>
      </c>
    </row>
    <row r="16" spans="1:10" ht="12.6" customHeight="1" x14ac:dyDescent="0.25">
      <c r="A16" s="64" t="s">
        <v>340</v>
      </c>
      <c r="B16" s="364" t="s">
        <v>341</v>
      </c>
      <c r="C16" s="365" t="s">
        <v>342</v>
      </c>
      <c r="D16" s="366" t="s">
        <v>343</v>
      </c>
      <c r="E16" s="98" t="s">
        <v>326</v>
      </c>
      <c r="F16" s="362">
        <v>150</v>
      </c>
    </row>
    <row r="17" spans="1:7" ht="12.6" customHeight="1" x14ac:dyDescent="0.25">
      <c r="A17" s="64" t="s">
        <v>11</v>
      </c>
      <c r="B17" s="79" t="s">
        <v>12</v>
      </c>
      <c r="C17" s="80" t="s">
        <v>13</v>
      </c>
      <c r="D17" s="80" t="s">
        <v>14</v>
      </c>
      <c r="E17" s="81" t="s">
        <v>15</v>
      </c>
      <c r="F17" s="405">
        <v>2400</v>
      </c>
    </row>
    <row r="18" spans="1:7" ht="12.6" customHeight="1" x14ac:dyDescent="0.25">
      <c r="A18" s="64" t="s">
        <v>88</v>
      </c>
      <c r="B18" s="79" t="s">
        <v>89</v>
      </c>
      <c r="C18" s="80" t="s">
        <v>2837</v>
      </c>
      <c r="D18" s="80" t="s">
        <v>90</v>
      </c>
      <c r="E18" s="81" t="s">
        <v>34</v>
      </c>
      <c r="F18" s="405">
        <v>950</v>
      </c>
    </row>
    <row r="19" spans="1:7" ht="12.6" customHeight="1" x14ac:dyDescent="0.25">
      <c r="A19" s="64" t="s">
        <v>67</v>
      </c>
      <c r="B19" s="91" t="s">
        <v>68</v>
      </c>
      <c r="C19" s="363" t="s">
        <v>2835</v>
      </c>
      <c r="D19" s="363" t="s">
        <v>70</v>
      </c>
      <c r="E19" s="92" t="s">
        <v>34</v>
      </c>
      <c r="F19" s="78">
        <v>950</v>
      </c>
    </row>
    <row r="20" spans="1:7" ht="12.6" customHeight="1" x14ac:dyDescent="0.25">
      <c r="A20" s="64" t="s">
        <v>49</v>
      </c>
      <c r="B20" s="91" t="s">
        <v>50</v>
      </c>
      <c r="C20" s="363" t="s">
        <v>2830</v>
      </c>
      <c r="D20" s="363" t="s">
        <v>52</v>
      </c>
      <c r="E20" s="92" t="s">
        <v>34</v>
      </c>
      <c r="F20" s="78">
        <v>950</v>
      </c>
    </row>
    <row r="21" spans="1:7" ht="12.6" customHeight="1" x14ac:dyDescent="0.25">
      <c r="A21" s="64" t="s">
        <v>299</v>
      </c>
      <c r="B21" s="95" t="s">
        <v>300</v>
      </c>
      <c r="C21" s="278" t="s">
        <v>2858</v>
      </c>
      <c r="D21" s="278" t="s">
        <v>302</v>
      </c>
      <c r="E21" s="96" t="s">
        <v>34</v>
      </c>
      <c r="F21" s="277">
        <v>950</v>
      </c>
    </row>
    <row r="22" spans="1:7" ht="12.6" customHeight="1" x14ac:dyDescent="0.25">
      <c r="A22" s="775" t="s">
        <v>295</v>
      </c>
      <c r="B22" s="776" t="s">
        <v>296</v>
      </c>
      <c r="C22" s="777" t="s">
        <v>297</v>
      </c>
      <c r="D22" s="777" t="s">
        <v>298</v>
      </c>
      <c r="E22" s="778" t="s">
        <v>109</v>
      </c>
      <c r="F22" s="762">
        <v>300</v>
      </c>
      <c r="G22" s="779"/>
    </row>
    <row r="23" spans="1:7" ht="12.6" customHeight="1" x14ac:dyDescent="0.25">
      <c r="A23" s="64" t="s">
        <v>273</v>
      </c>
      <c r="B23" s="91" t="s">
        <v>274</v>
      </c>
      <c r="C23" s="363" t="s">
        <v>2853</v>
      </c>
      <c r="D23" s="363" t="s">
        <v>276</v>
      </c>
      <c r="E23" s="92" t="s">
        <v>34</v>
      </c>
      <c r="F23" s="78">
        <v>950</v>
      </c>
    </row>
    <row r="24" spans="1:7" ht="34.5" thickBot="1" x14ac:dyDescent="0.3">
      <c r="A24" s="65">
        <v>465</v>
      </c>
      <c r="B24" s="99" t="s">
        <v>332</v>
      </c>
      <c r="C24" s="100" t="s">
        <v>333</v>
      </c>
      <c r="D24" s="100" t="s">
        <v>334</v>
      </c>
      <c r="E24" s="101" t="s">
        <v>335</v>
      </c>
      <c r="F24" s="407">
        <v>800</v>
      </c>
    </row>
    <row r="25" spans="1:7" ht="114.75" x14ac:dyDescent="0.25">
      <c r="A25" s="62" t="s">
        <v>344</v>
      </c>
      <c r="B25" s="44" t="s">
        <v>345</v>
      </c>
      <c r="C25" s="42" t="s">
        <v>346</v>
      </c>
      <c r="D25" s="43" t="s">
        <v>347</v>
      </c>
      <c r="E25" s="63" t="s">
        <v>321</v>
      </c>
      <c r="F25" s="406">
        <f>SUM(F26:F35)</f>
        <v>8250</v>
      </c>
    </row>
    <row r="26" spans="1:7" ht="12.6" customHeight="1" x14ac:dyDescent="0.25">
      <c r="A26" s="64" t="s">
        <v>322</v>
      </c>
      <c r="B26" s="79" t="s">
        <v>323</v>
      </c>
      <c r="C26" s="80" t="s">
        <v>324</v>
      </c>
      <c r="D26" s="80" t="s">
        <v>325</v>
      </c>
      <c r="E26" s="81" t="s">
        <v>326</v>
      </c>
      <c r="F26" s="405">
        <v>550</v>
      </c>
    </row>
    <row r="27" spans="1:7" ht="12.6" customHeight="1" x14ac:dyDescent="0.25">
      <c r="A27" s="64" t="s">
        <v>327</v>
      </c>
      <c r="B27" s="79" t="s">
        <v>328</v>
      </c>
      <c r="C27" s="80" t="s">
        <v>329</v>
      </c>
      <c r="D27" s="80" t="s">
        <v>330</v>
      </c>
      <c r="E27" s="81" t="s">
        <v>326</v>
      </c>
      <c r="F27" s="405">
        <v>250</v>
      </c>
    </row>
    <row r="28" spans="1:7" ht="12.6" customHeight="1" x14ac:dyDescent="0.25">
      <c r="A28" s="64" t="s">
        <v>340</v>
      </c>
      <c r="B28" s="364" t="s">
        <v>341</v>
      </c>
      <c r="C28" s="365" t="s">
        <v>342</v>
      </c>
      <c r="D28" s="366" t="s">
        <v>343</v>
      </c>
      <c r="E28" s="98" t="s">
        <v>326</v>
      </c>
      <c r="F28" s="362">
        <v>150</v>
      </c>
    </row>
    <row r="29" spans="1:7" ht="12.6" customHeight="1" x14ac:dyDescent="0.25">
      <c r="A29" s="64" t="s">
        <v>11</v>
      </c>
      <c r="B29" s="79" t="s">
        <v>12</v>
      </c>
      <c r="C29" s="80" t="s">
        <v>13</v>
      </c>
      <c r="D29" s="80" t="s">
        <v>14</v>
      </c>
      <c r="E29" s="81" t="s">
        <v>15</v>
      </c>
      <c r="F29" s="405">
        <v>2400</v>
      </c>
    </row>
    <row r="30" spans="1:7" ht="12.6" customHeight="1" x14ac:dyDescent="0.25">
      <c r="A30" s="64" t="s">
        <v>88</v>
      </c>
      <c r="B30" s="79" t="s">
        <v>89</v>
      </c>
      <c r="C30" s="80" t="s">
        <v>2837</v>
      </c>
      <c r="D30" s="80" t="s">
        <v>90</v>
      </c>
      <c r="E30" s="81" t="s">
        <v>34</v>
      </c>
      <c r="F30" s="405">
        <v>950</v>
      </c>
    </row>
    <row r="31" spans="1:7" ht="12.6" customHeight="1" x14ac:dyDescent="0.25">
      <c r="A31" s="64" t="s">
        <v>67</v>
      </c>
      <c r="B31" s="91" t="s">
        <v>68</v>
      </c>
      <c r="C31" s="363" t="s">
        <v>2835</v>
      </c>
      <c r="D31" s="363" t="s">
        <v>70</v>
      </c>
      <c r="E31" s="103" t="s">
        <v>34</v>
      </c>
      <c r="F31" s="78">
        <v>950</v>
      </c>
    </row>
    <row r="32" spans="1:7" ht="12.6" customHeight="1" x14ac:dyDescent="0.25">
      <c r="A32" s="64" t="s">
        <v>49</v>
      </c>
      <c r="B32" s="91" t="s">
        <v>50</v>
      </c>
      <c r="C32" s="363" t="s">
        <v>2830</v>
      </c>
      <c r="D32" s="363" t="s">
        <v>52</v>
      </c>
      <c r="E32" s="92" t="s">
        <v>34</v>
      </c>
      <c r="F32" s="78">
        <v>950</v>
      </c>
    </row>
    <row r="33" spans="1:6" ht="12.6" customHeight="1" x14ac:dyDescent="0.25">
      <c r="A33" s="64" t="s">
        <v>299</v>
      </c>
      <c r="B33" s="95" t="s">
        <v>300</v>
      </c>
      <c r="C33" s="278" t="s">
        <v>2858</v>
      </c>
      <c r="D33" s="278" t="s">
        <v>302</v>
      </c>
      <c r="E33" s="96" t="s">
        <v>34</v>
      </c>
      <c r="F33" s="277">
        <v>950</v>
      </c>
    </row>
    <row r="34" spans="1:6" ht="12.6" customHeight="1" x14ac:dyDescent="0.25">
      <c r="A34" s="775" t="s">
        <v>295</v>
      </c>
      <c r="B34" s="776" t="s">
        <v>296</v>
      </c>
      <c r="C34" s="777" t="s">
        <v>297</v>
      </c>
      <c r="D34" s="777" t="s">
        <v>298</v>
      </c>
      <c r="E34" s="778" t="s">
        <v>109</v>
      </c>
      <c r="F34" s="762">
        <v>300</v>
      </c>
    </row>
    <row r="35" spans="1:6" ht="34.5" thickBot="1" x14ac:dyDescent="0.3">
      <c r="A35" s="65">
        <v>465</v>
      </c>
      <c r="B35" s="99" t="s">
        <v>332</v>
      </c>
      <c r="C35" s="100" t="s">
        <v>333</v>
      </c>
      <c r="D35" s="100" t="s">
        <v>334</v>
      </c>
      <c r="E35" s="101" t="s">
        <v>335</v>
      </c>
      <c r="F35" s="407">
        <v>800</v>
      </c>
    </row>
    <row r="36" spans="1:6" ht="76.5" x14ac:dyDescent="0.25">
      <c r="A36" s="48" t="s">
        <v>348</v>
      </c>
      <c r="B36" s="67" t="s">
        <v>349</v>
      </c>
      <c r="C36" s="53" t="s">
        <v>350</v>
      </c>
      <c r="D36" s="68" t="s">
        <v>351</v>
      </c>
      <c r="E36" s="54" t="s">
        <v>321</v>
      </c>
      <c r="F36" s="404">
        <f>SUM(F37:F41)</f>
        <v>4950</v>
      </c>
    </row>
    <row r="37" spans="1:6" ht="12.6" customHeight="1" x14ac:dyDescent="0.25">
      <c r="A37" s="64" t="s">
        <v>322</v>
      </c>
      <c r="B37" s="79" t="s">
        <v>323</v>
      </c>
      <c r="C37" s="80" t="s">
        <v>324</v>
      </c>
      <c r="D37" s="80" t="s">
        <v>325</v>
      </c>
      <c r="E37" s="81" t="s">
        <v>326</v>
      </c>
      <c r="F37" s="405">
        <v>550</v>
      </c>
    </row>
    <row r="38" spans="1:6" ht="12.6" customHeight="1" x14ac:dyDescent="0.25">
      <c r="A38" s="64" t="s">
        <v>327</v>
      </c>
      <c r="B38" s="79" t="s">
        <v>328</v>
      </c>
      <c r="C38" s="80" t="s">
        <v>329</v>
      </c>
      <c r="D38" s="80" t="s">
        <v>330</v>
      </c>
      <c r="E38" s="81" t="s">
        <v>326</v>
      </c>
      <c r="F38" s="405">
        <v>250</v>
      </c>
    </row>
    <row r="39" spans="1:6" ht="12.6" customHeight="1" x14ac:dyDescent="0.25">
      <c r="A39" s="64" t="s">
        <v>11</v>
      </c>
      <c r="B39" s="79" t="s">
        <v>12</v>
      </c>
      <c r="C39" s="80" t="s">
        <v>13</v>
      </c>
      <c r="D39" s="80" t="s">
        <v>14</v>
      </c>
      <c r="E39" s="81" t="s">
        <v>15</v>
      </c>
      <c r="F39" s="405">
        <v>2400</v>
      </c>
    </row>
    <row r="40" spans="1:6" ht="12.6" customHeight="1" x14ac:dyDescent="0.25">
      <c r="A40" s="64" t="s">
        <v>49</v>
      </c>
      <c r="B40" s="91" t="s">
        <v>50</v>
      </c>
      <c r="C40" s="363" t="s">
        <v>2830</v>
      </c>
      <c r="D40" s="363" t="s">
        <v>52</v>
      </c>
      <c r="E40" s="92" t="s">
        <v>34</v>
      </c>
      <c r="F40" s="78">
        <v>950</v>
      </c>
    </row>
    <row r="41" spans="1:6" ht="34.5" thickBot="1" x14ac:dyDescent="0.3">
      <c r="A41" s="71">
        <v>465</v>
      </c>
      <c r="B41" s="82" t="s">
        <v>332</v>
      </c>
      <c r="C41" s="83" t="s">
        <v>333</v>
      </c>
      <c r="D41" s="83" t="s">
        <v>334</v>
      </c>
      <c r="E41" s="84" t="s">
        <v>335</v>
      </c>
      <c r="F41" s="408">
        <v>800</v>
      </c>
    </row>
    <row r="42" spans="1:6" ht="89.25" x14ac:dyDescent="0.25">
      <c r="A42" s="40" t="s">
        <v>352</v>
      </c>
      <c r="B42" s="41" t="s">
        <v>353</v>
      </c>
      <c r="C42" s="42" t="s">
        <v>354</v>
      </c>
      <c r="D42" s="43" t="s">
        <v>355</v>
      </c>
      <c r="E42" s="63" t="s">
        <v>321</v>
      </c>
      <c r="F42" s="406">
        <f>SUM(F43:F50)</f>
        <v>6350</v>
      </c>
    </row>
    <row r="43" spans="1:6" ht="12.6" customHeight="1" x14ac:dyDescent="0.25">
      <c r="A43" s="64" t="s">
        <v>322</v>
      </c>
      <c r="B43" s="79" t="s">
        <v>323</v>
      </c>
      <c r="C43" s="80" t="s">
        <v>324</v>
      </c>
      <c r="D43" s="80" t="s">
        <v>325</v>
      </c>
      <c r="E43" s="81" t="s">
        <v>326</v>
      </c>
      <c r="F43" s="405">
        <v>550</v>
      </c>
    </row>
    <row r="44" spans="1:6" ht="12.6" customHeight="1" x14ac:dyDescent="0.25">
      <c r="A44" s="64" t="s">
        <v>327</v>
      </c>
      <c r="B44" s="79" t="s">
        <v>328</v>
      </c>
      <c r="C44" s="80" t="s">
        <v>329</v>
      </c>
      <c r="D44" s="80" t="s">
        <v>330</v>
      </c>
      <c r="E44" s="81" t="s">
        <v>326</v>
      </c>
      <c r="F44" s="405">
        <v>250</v>
      </c>
    </row>
    <row r="45" spans="1:6" ht="12.6" customHeight="1" x14ac:dyDescent="0.25">
      <c r="A45" s="64" t="s">
        <v>340</v>
      </c>
      <c r="B45" s="364" t="s">
        <v>341</v>
      </c>
      <c r="C45" s="365" t="s">
        <v>342</v>
      </c>
      <c r="D45" s="366" t="s">
        <v>343</v>
      </c>
      <c r="E45" s="98" t="s">
        <v>326</v>
      </c>
      <c r="F45" s="362">
        <v>150</v>
      </c>
    </row>
    <row r="46" spans="1:6" ht="12.6" customHeight="1" x14ac:dyDescent="0.25">
      <c r="A46" s="64" t="s">
        <v>11</v>
      </c>
      <c r="B46" s="79" t="s">
        <v>12</v>
      </c>
      <c r="C46" s="80" t="s">
        <v>13</v>
      </c>
      <c r="D46" s="80" t="s">
        <v>14</v>
      </c>
      <c r="E46" s="81" t="s">
        <v>15</v>
      </c>
      <c r="F46" s="405">
        <v>2400</v>
      </c>
    </row>
    <row r="47" spans="1:6" ht="12.6" customHeight="1" x14ac:dyDescent="0.25">
      <c r="A47" s="64" t="s">
        <v>88</v>
      </c>
      <c r="B47" s="79" t="s">
        <v>89</v>
      </c>
      <c r="C47" s="80" t="s">
        <v>2919</v>
      </c>
      <c r="D47" s="80" t="s">
        <v>90</v>
      </c>
      <c r="E47" s="81" t="s">
        <v>34</v>
      </c>
      <c r="F47" s="405">
        <v>950</v>
      </c>
    </row>
    <row r="48" spans="1:6" ht="12.6" customHeight="1" x14ac:dyDescent="0.25">
      <c r="A48" s="64" t="s">
        <v>299</v>
      </c>
      <c r="B48" s="95" t="s">
        <v>300</v>
      </c>
      <c r="C48" s="278" t="s">
        <v>2858</v>
      </c>
      <c r="D48" s="278" t="s">
        <v>302</v>
      </c>
      <c r="E48" s="96" t="s">
        <v>34</v>
      </c>
      <c r="F48" s="277">
        <v>950</v>
      </c>
    </row>
    <row r="49" spans="1:6" ht="12.6" customHeight="1" x14ac:dyDescent="0.25">
      <c r="A49" s="775" t="s">
        <v>295</v>
      </c>
      <c r="B49" s="776" t="s">
        <v>296</v>
      </c>
      <c r="C49" s="777" t="s">
        <v>297</v>
      </c>
      <c r="D49" s="777" t="s">
        <v>298</v>
      </c>
      <c r="E49" s="778" t="s">
        <v>109</v>
      </c>
      <c r="F49" s="762">
        <v>300</v>
      </c>
    </row>
    <row r="50" spans="1:6" ht="34.5" thickBot="1" x14ac:dyDescent="0.3">
      <c r="A50" s="71">
        <v>465</v>
      </c>
      <c r="B50" s="82" t="s">
        <v>332</v>
      </c>
      <c r="C50" s="83" t="s">
        <v>333</v>
      </c>
      <c r="D50" s="83" t="s">
        <v>334</v>
      </c>
      <c r="E50" s="84" t="s">
        <v>335</v>
      </c>
      <c r="F50" s="408">
        <v>800</v>
      </c>
    </row>
    <row r="51" spans="1:6" ht="178.5" x14ac:dyDescent="0.25">
      <c r="A51" s="40" t="s">
        <v>356</v>
      </c>
      <c r="B51" s="41" t="s">
        <v>357</v>
      </c>
      <c r="C51" s="42" t="s">
        <v>358</v>
      </c>
      <c r="D51" s="43" t="s">
        <v>359</v>
      </c>
      <c r="E51" s="63" t="s">
        <v>321</v>
      </c>
      <c r="F51" s="406">
        <f>SUM(F52:F67)</f>
        <v>15020</v>
      </c>
    </row>
    <row r="52" spans="1:6" ht="12.6" customHeight="1" x14ac:dyDescent="0.25">
      <c r="A52" s="64" t="s">
        <v>322</v>
      </c>
      <c r="B52" s="79" t="s">
        <v>323</v>
      </c>
      <c r="C52" s="80" t="s">
        <v>324</v>
      </c>
      <c r="D52" s="80" t="s">
        <v>325</v>
      </c>
      <c r="E52" s="81" t="s">
        <v>326</v>
      </c>
      <c r="F52" s="405">
        <v>550</v>
      </c>
    </row>
    <row r="53" spans="1:6" ht="12.6" customHeight="1" x14ac:dyDescent="0.25">
      <c r="A53" s="64" t="s">
        <v>327</v>
      </c>
      <c r="B53" s="79" t="s">
        <v>328</v>
      </c>
      <c r="C53" s="80" t="s">
        <v>329</v>
      </c>
      <c r="D53" s="80" t="s">
        <v>330</v>
      </c>
      <c r="E53" s="81" t="s">
        <v>326</v>
      </c>
      <c r="F53" s="405">
        <v>250</v>
      </c>
    </row>
    <row r="54" spans="1:6" ht="12.6" customHeight="1" x14ac:dyDescent="0.25">
      <c r="A54" s="64" t="s">
        <v>340</v>
      </c>
      <c r="B54" s="364" t="s">
        <v>341</v>
      </c>
      <c r="C54" s="365" t="s">
        <v>342</v>
      </c>
      <c r="D54" s="366" t="s">
        <v>343</v>
      </c>
      <c r="E54" s="98" t="s">
        <v>326</v>
      </c>
      <c r="F54" s="362">
        <v>150</v>
      </c>
    </row>
    <row r="55" spans="1:6" ht="12.6" customHeight="1" x14ac:dyDescent="0.25">
      <c r="A55" s="360">
        <v>101</v>
      </c>
      <c r="B55" s="367" t="s">
        <v>360</v>
      </c>
      <c r="C55" s="368" t="s">
        <v>361</v>
      </c>
      <c r="D55" s="368" t="s">
        <v>362</v>
      </c>
      <c r="E55" s="87" t="s">
        <v>363</v>
      </c>
      <c r="F55" s="409">
        <v>1680</v>
      </c>
    </row>
    <row r="56" spans="1:6" ht="12.6" customHeight="1" x14ac:dyDescent="0.25">
      <c r="A56" s="360">
        <v>117</v>
      </c>
      <c r="B56" s="367" t="s">
        <v>364</v>
      </c>
      <c r="C56" s="368" t="s">
        <v>365</v>
      </c>
      <c r="D56" s="368" t="s">
        <v>366</v>
      </c>
      <c r="E56" s="87" t="s">
        <v>363</v>
      </c>
      <c r="F56" s="409">
        <v>1170</v>
      </c>
    </row>
    <row r="57" spans="1:6" ht="12.6" customHeight="1" x14ac:dyDescent="0.25">
      <c r="A57" s="360">
        <v>111</v>
      </c>
      <c r="B57" s="367" t="s">
        <v>367</v>
      </c>
      <c r="C57" s="368" t="s">
        <v>368</v>
      </c>
      <c r="D57" s="368" t="s">
        <v>369</v>
      </c>
      <c r="E57" s="87" t="s">
        <v>363</v>
      </c>
      <c r="F57" s="409">
        <v>1200</v>
      </c>
    </row>
    <row r="58" spans="1:6" ht="22.5" x14ac:dyDescent="0.25">
      <c r="A58" s="360">
        <v>128</v>
      </c>
      <c r="B58" s="367" t="s">
        <v>370</v>
      </c>
      <c r="C58" s="368" t="s">
        <v>371</v>
      </c>
      <c r="D58" s="368" t="s">
        <v>372</v>
      </c>
      <c r="E58" s="87" t="s">
        <v>363</v>
      </c>
      <c r="F58" s="409">
        <v>2200</v>
      </c>
    </row>
    <row r="59" spans="1:6" ht="22.5" x14ac:dyDescent="0.25">
      <c r="A59" s="360">
        <v>150</v>
      </c>
      <c r="B59" s="85" t="s">
        <v>373</v>
      </c>
      <c r="C59" s="86" t="s">
        <v>374</v>
      </c>
      <c r="D59" s="86" t="s">
        <v>375</v>
      </c>
      <c r="E59" s="87" t="s">
        <v>363</v>
      </c>
      <c r="F59" s="409">
        <v>470</v>
      </c>
    </row>
    <row r="60" spans="1:6" ht="22.5" x14ac:dyDescent="0.25">
      <c r="A60" s="360">
        <v>151</v>
      </c>
      <c r="B60" s="85" t="s">
        <v>376</v>
      </c>
      <c r="C60" s="86" t="s">
        <v>377</v>
      </c>
      <c r="D60" s="86" t="s">
        <v>378</v>
      </c>
      <c r="E60" s="87" t="s">
        <v>363</v>
      </c>
      <c r="F60" s="409">
        <v>50</v>
      </c>
    </row>
    <row r="61" spans="1:6" ht="12.6" customHeight="1" x14ac:dyDescent="0.25">
      <c r="A61" s="64" t="s">
        <v>11</v>
      </c>
      <c r="B61" s="79" t="s">
        <v>12</v>
      </c>
      <c r="C61" s="80" t="s">
        <v>13</v>
      </c>
      <c r="D61" s="80" t="s">
        <v>14</v>
      </c>
      <c r="E61" s="81" t="s">
        <v>15</v>
      </c>
      <c r="F61" s="405">
        <v>2400</v>
      </c>
    </row>
    <row r="62" spans="1:6" ht="12.6" customHeight="1" x14ac:dyDescent="0.25">
      <c r="A62" s="64" t="s">
        <v>88</v>
      </c>
      <c r="B62" s="79" t="s">
        <v>89</v>
      </c>
      <c r="C62" s="80" t="s">
        <v>331</v>
      </c>
      <c r="D62" s="80" t="s">
        <v>90</v>
      </c>
      <c r="E62" s="94" t="s">
        <v>34</v>
      </c>
      <c r="F62" s="405">
        <v>950</v>
      </c>
    </row>
    <row r="63" spans="1:6" ht="12.6" customHeight="1" x14ac:dyDescent="0.25">
      <c r="A63" s="64" t="s">
        <v>67</v>
      </c>
      <c r="B63" s="91" t="s">
        <v>68</v>
      </c>
      <c r="C63" s="363" t="s">
        <v>69</v>
      </c>
      <c r="D63" s="363" t="s">
        <v>70</v>
      </c>
      <c r="E63" s="93" t="s">
        <v>34</v>
      </c>
      <c r="F63" s="78">
        <v>950</v>
      </c>
    </row>
    <row r="64" spans="1:6" ht="12.6" customHeight="1" x14ac:dyDescent="0.25">
      <c r="A64" s="64" t="s">
        <v>49</v>
      </c>
      <c r="B64" s="91" t="s">
        <v>50</v>
      </c>
      <c r="C64" s="363" t="s">
        <v>51</v>
      </c>
      <c r="D64" s="363" t="s">
        <v>52</v>
      </c>
      <c r="E64" s="92" t="s">
        <v>34</v>
      </c>
      <c r="F64" s="78">
        <v>950</v>
      </c>
    </row>
    <row r="65" spans="1:6" ht="12.6" customHeight="1" x14ac:dyDescent="0.25">
      <c r="A65" s="64" t="s">
        <v>299</v>
      </c>
      <c r="B65" s="95" t="s">
        <v>300</v>
      </c>
      <c r="C65" s="278" t="s">
        <v>301</v>
      </c>
      <c r="D65" s="278" t="s">
        <v>302</v>
      </c>
      <c r="E65" s="96" t="s">
        <v>34</v>
      </c>
      <c r="F65" s="277">
        <v>950</v>
      </c>
    </row>
    <row r="66" spans="1:6" ht="12.6" customHeight="1" x14ac:dyDescent="0.25">
      <c r="A66" s="775" t="s">
        <v>295</v>
      </c>
      <c r="B66" s="776" t="s">
        <v>296</v>
      </c>
      <c r="C66" s="777" t="s">
        <v>297</v>
      </c>
      <c r="D66" s="777" t="s">
        <v>298</v>
      </c>
      <c r="E66" s="778" t="s">
        <v>109</v>
      </c>
      <c r="F66" s="762">
        <v>300</v>
      </c>
    </row>
    <row r="67" spans="1:6" ht="34.5" thickBot="1" x14ac:dyDescent="0.3">
      <c r="A67" s="71">
        <v>465</v>
      </c>
      <c r="B67" s="82" t="s">
        <v>332</v>
      </c>
      <c r="C67" s="83" t="s">
        <v>333</v>
      </c>
      <c r="D67" s="83" t="s">
        <v>334</v>
      </c>
      <c r="E67" s="84" t="s">
        <v>335</v>
      </c>
      <c r="F67" s="408">
        <v>800</v>
      </c>
    </row>
    <row r="68" spans="1:6" ht="140.25" x14ac:dyDescent="0.25">
      <c r="A68" s="40" t="s">
        <v>379</v>
      </c>
      <c r="B68" s="41" t="s">
        <v>380</v>
      </c>
      <c r="C68" s="42" t="s">
        <v>381</v>
      </c>
      <c r="D68" s="43" t="s">
        <v>382</v>
      </c>
      <c r="E68" s="63" t="s">
        <v>321</v>
      </c>
      <c r="F68" s="406">
        <f>SUM(F69:F82)</f>
        <v>14370</v>
      </c>
    </row>
    <row r="69" spans="1:6" ht="12.6" customHeight="1" x14ac:dyDescent="0.25">
      <c r="A69" s="64" t="s">
        <v>322</v>
      </c>
      <c r="B69" s="79" t="s">
        <v>323</v>
      </c>
      <c r="C69" s="80" t="s">
        <v>324</v>
      </c>
      <c r="D69" s="80" t="s">
        <v>325</v>
      </c>
      <c r="E69" s="81" t="s">
        <v>326</v>
      </c>
      <c r="F69" s="405">
        <v>550</v>
      </c>
    </row>
    <row r="70" spans="1:6" ht="12.6" customHeight="1" x14ac:dyDescent="0.25">
      <c r="A70" s="64" t="s">
        <v>327</v>
      </c>
      <c r="B70" s="79" t="s">
        <v>328</v>
      </c>
      <c r="C70" s="80" t="s">
        <v>329</v>
      </c>
      <c r="D70" s="80" t="s">
        <v>330</v>
      </c>
      <c r="E70" s="81" t="s">
        <v>326</v>
      </c>
      <c r="F70" s="405">
        <v>250</v>
      </c>
    </row>
    <row r="71" spans="1:6" ht="12.6" customHeight="1" x14ac:dyDescent="0.25">
      <c r="A71" s="64" t="s">
        <v>340</v>
      </c>
      <c r="B71" s="364" t="s">
        <v>341</v>
      </c>
      <c r="C71" s="365" t="s">
        <v>342</v>
      </c>
      <c r="D71" s="366" t="s">
        <v>343</v>
      </c>
      <c r="E71" s="98" t="s">
        <v>326</v>
      </c>
      <c r="F71" s="362">
        <v>150</v>
      </c>
    </row>
    <row r="72" spans="1:6" ht="12.6" customHeight="1" x14ac:dyDescent="0.25">
      <c r="A72" s="360">
        <v>101</v>
      </c>
      <c r="B72" s="367" t="s">
        <v>360</v>
      </c>
      <c r="C72" s="368" t="s">
        <v>361</v>
      </c>
      <c r="D72" s="368" t="s">
        <v>362</v>
      </c>
      <c r="E72" s="87" t="s">
        <v>363</v>
      </c>
      <c r="F72" s="410">
        <v>1680</v>
      </c>
    </row>
    <row r="73" spans="1:6" ht="12.6" customHeight="1" x14ac:dyDescent="0.25">
      <c r="A73" s="360">
        <v>117</v>
      </c>
      <c r="B73" s="367" t="s">
        <v>364</v>
      </c>
      <c r="C73" s="368" t="s">
        <v>365</v>
      </c>
      <c r="D73" s="368" t="s">
        <v>366</v>
      </c>
      <c r="E73" s="87" t="s">
        <v>363</v>
      </c>
      <c r="F73" s="410">
        <v>1170</v>
      </c>
    </row>
    <row r="74" spans="1:6" ht="12.6" customHeight="1" x14ac:dyDescent="0.25">
      <c r="A74" s="360">
        <v>109</v>
      </c>
      <c r="B74" s="367" t="s">
        <v>383</v>
      </c>
      <c r="C74" s="368" t="s">
        <v>384</v>
      </c>
      <c r="D74" s="368" t="s">
        <v>385</v>
      </c>
      <c r="E74" s="87" t="s">
        <v>363</v>
      </c>
      <c r="F74" s="410">
        <v>1070</v>
      </c>
    </row>
    <row r="75" spans="1:6" ht="22.5" x14ac:dyDescent="0.25">
      <c r="A75" s="360">
        <v>128</v>
      </c>
      <c r="B75" s="367" t="s">
        <v>370</v>
      </c>
      <c r="C75" s="368" t="s">
        <v>371</v>
      </c>
      <c r="D75" s="368" t="s">
        <v>372</v>
      </c>
      <c r="E75" s="87" t="s">
        <v>363</v>
      </c>
      <c r="F75" s="410">
        <v>2200</v>
      </c>
    </row>
    <row r="76" spans="1:6" ht="12.6" customHeight="1" x14ac:dyDescent="0.25">
      <c r="A76" s="64" t="s">
        <v>11</v>
      </c>
      <c r="B76" s="79" t="s">
        <v>12</v>
      </c>
      <c r="C76" s="80" t="s">
        <v>13</v>
      </c>
      <c r="D76" s="80" t="s">
        <v>14</v>
      </c>
      <c r="E76" s="81" t="s">
        <v>15</v>
      </c>
      <c r="F76" s="405">
        <v>2400</v>
      </c>
    </row>
    <row r="77" spans="1:6" ht="12.6" customHeight="1" x14ac:dyDescent="0.25">
      <c r="A77" s="64" t="s">
        <v>88</v>
      </c>
      <c r="B77" s="79" t="s">
        <v>89</v>
      </c>
      <c r="C77" s="80" t="s">
        <v>2919</v>
      </c>
      <c r="D77" s="80" t="s">
        <v>90</v>
      </c>
      <c r="E77" s="94" t="s">
        <v>34</v>
      </c>
      <c r="F77" s="405">
        <v>950</v>
      </c>
    </row>
    <row r="78" spans="1:6" ht="12.6" customHeight="1" x14ac:dyDescent="0.25">
      <c r="A78" s="64" t="s">
        <v>67</v>
      </c>
      <c r="B78" s="91" t="s">
        <v>68</v>
      </c>
      <c r="C78" s="363" t="s">
        <v>2835</v>
      </c>
      <c r="D78" s="363" t="s">
        <v>70</v>
      </c>
      <c r="E78" s="93" t="s">
        <v>34</v>
      </c>
      <c r="F78" s="78">
        <v>950</v>
      </c>
    </row>
    <row r="79" spans="1:6" ht="12.6" customHeight="1" x14ac:dyDescent="0.25">
      <c r="A79" s="64" t="s">
        <v>49</v>
      </c>
      <c r="B79" s="91" t="s">
        <v>50</v>
      </c>
      <c r="C79" s="363" t="s">
        <v>2830</v>
      </c>
      <c r="D79" s="363" t="s">
        <v>52</v>
      </c>
      <c r="E79" s="92" t="s">
        <v>34</v>
      </c>
      <c r="F79" s="78">
        <v>950</v>
      </c>
    </row>
    <row r="80" spans="1:6" ht="12.6" customHeight="1" x14ac:dyDescent="0.25">
      <c r="A80" s="64" t="s">
        <v>299</v>
      </c>
      <c r="B80" s="95" t="s">
        <v>300</v>
      </c>
      <c r="C80" s="278" t="s">
        <v>2858</v>
      </c>
      <c r="D80" s="278" t="s">
        <v>302</v>
      </c>
      <c r="E80" s="96" t="s">
        <v>34</v>
      </c>
      <c r="F80" s="277">
        <v>950</v>
      </c>
    </row>
    <row r="81" spans="1:6" ht="12.6" customHeight="1" x14ac:dyDescent="0.25">
      <c r="A81" s="775" t="s">
        <v>295</v>
      </c>
      <c r="B81" s="776" t="s">
        <v>296</v>
      </c>
      <c r="C81" s="777" t="s">
        <v>297</v>
      </c>
      <c r="D81" s="777" t="s">
        <v>298</v>
      </c>
      <c r="E81" s="778" t="s">
        <v>109</v>
      </c>
      <c r="F81" s="762">
        <v>300</v>
      </c>
    </row>
    <row r="82" spans="1:6" ht="34.5" thickBot="1" x14ac:dyDescent="0.3">
      <c r="A82" s="71">
        <v>465</v>
      </c>
      <c r="B82" s="82" t="s">
        <v>332</v>
      </c>
      <c r="C82" s="83" t="s">
        <v>333</v>
      </c>
      <c r="D82" s="83" t="s">
        <v>334</v>
      </c>
      <c r="E82" s="84" t="s">
        <v>335</v>
      </c>
      <c r="F82" s="408">
        <v>800</v>
      </c>
    </row>
    <row r="83" spans="1:6" ht="51" x14ac:dyDescent="0.25">
      <c r="A83" s="40" t="s">
        <v>386</v>
      </c>
      <c r="B83" s="41" t="s">
        <v>387</v>
      </c>
      <c r="C83" s="42" t="s">
        <v>388</v>
      </c>
      <c r="D83" s="43" t="s">
        <v>389</v>
      </c>
      <c r="E83" s="63" t="s">
        <v>321</v>
      </c>
      <c r="F83" s="406">
        <f>SUM(F84:F88)</f>
        <v>4150</v>
      </c>
    </row>
    <row r="84" spans="1:6" ht="12.6" customHeight="1" x14ac:dyDescent="0.25">
      <c r="A84" s="64" t="s">
        <v>322</v>
      </c>
      <c r="B84" s="79" t="s">
        <v>323</v>
      </c>
      <c r="C84" s="80" t="s">
        <v>324</v>
      </c>
      <c r="D84" s="80" t="s">
        <v>325</v>
      </c>
      <c r="E84" s="81" t="s">
        <v>326</v>
      </c>
      <c r="F84" s="405">
        <v>550</v>
      </c>
    </row>
    <row r="85" spans="1:6" ht="12.6" customHeight="1" x14ac:dyDescent="0.25">
      <c r="A85" s="64" t="s">
        <v>327</v>
      </c>
      <c r="B85" s="79" t="s">
        <v>328</v>
      </c>
      <c r="C85" s="80" t="s">
        <v>329</v>
      </c>
      <c r="D85" s="80" t="s">
        <v>330</v>
      </c>
      <c r="E85" s="81" t="s">
        <v>326</v>
      </c>
      <c r="F85" s="405">
        <v>250</v>
      </c>
    </row>
    <row r="86" spans="1:6" ht="12.6" customHeight="1" x14ac:dyDescent="0.25">
      <c r="A86" s="64" t="s">
        <v>340</v>
      </c>
      <c r="B86" s="364" t="s">
        <v>341</v>
      </c>
      <c r="C86" s="365" t="s">
        <v>342</v>
      </c>
      <c r="D86" s="366" t="s">
        <v>343</v>
      </c>
      <c r="E86" s="98" t="s">
        <v>326</v>
      </c>
      <c r="F86" s="362">
        <v>150</v>
      </c>
    </row>
    <row r="87" spans="1:6" ht="12.6" customHeight="1" x14ac:dyDescent="0.25">
      <c r="A87" s="64" t="s">
        <v>11</v>
      </c>
      <c r="B87" s="79" t="s">
        <v>12</v>
      </c>
      <c r="C87" s="80" t="s">
        <v>13</v>
      </c>
      <c r="D87" s="80" t="s">
        <v>14</v>
      </c>
      <c r="E87" s="81" t="s">
        <v>15</v>
      </c>
      <c r="F87" s="405">
        <v>2400</v>
      </c>
    </row>
    <row r="88" spans="1:6" ht="34.5" thickBot="1" x14ac:dyDescent="0.3">
      <c r="A88" s="71">
        <v>465</v>
      </c>
      <c r="B88" s="82" t="s">
        <v>332</v>
      </c>
      <c r="C88" s="83" t="s">
        <v>333</v>
      </c>
      <c r="D88" s="83" t="s">
        <v>334</v>
      </c>
      <c r="E88" s="84" t="s">
        <v>335</v>
      </c>
      <c r="F88" s="408">
        <v>800</v>
      </c>
    </row>
    <row r="89" spans="1:6" ht="114.75" x14ac:dyDescent="0.25">
      <c r="A89" s="40" t="s">
        <v>390</v>
      </c>
      <c r="B89" s="41" t="s">
        <v>391</v>
      </c>
      <c r="C89" s="42" t="s">
        <v>392</v>
      </c>
      <c r="D89" s="43" t="s">
        <v>393</v>
      </c>
      <c r="E89" s="63" t="s">
        <v>321</v>
      </c>
      <c r="F89" s="406">
        <f>SUM(F90:F103)</f>
        <v>10250</v>
      </c>
    </row>
    <row r="90" spans="1:6" ht="12.6" customHeight="1" x14ac:dyDescent="0.25">
      <c r="A90" s="64" t="s">
        <v>322</v>
      </c>
      <c r="B90" s="79" t="s">
        <v>323</v>
      </c>
      <c r="C90" s="80" t="s">
        <v>324</v>
      </c>
      <c r="D90" s="80" t="s">
        <v>325</v>
      </c>
      <c r="E90" s="81" t="s">
        <v>326</v>
      </c>
      <c r="F90" s="405">
        <v>550</v>
      </c>
    </row>
    <row r="91" spans="1:6" ht="12.6" customHeight="1" x14ac:dyDescent="0.25">
      <c r="A91" s="64" t="s">
        <v>327</v>
      </c>
      <c r="B91" s="79" t="s">
        <v>328</v>
      </c>
      <c r="C91" s="80" t="s">
        <v>329</v>
      </c>
      <c r="D91" s="80" t="s">
        <v>330</v>
      </c>
      <c r="E91" s="81" t="s">
        <v>326</v>
      </c>
      <c r="F91" s="405">
        <v>250</v>
      </c>
    </row>
    <row r="92" spans="1:6" ht="12.6" customHeight="1" x14ac:dyDescent="0.25">
      <c r="A92" s="64" t="s">
        <v>340</v>
      </c>
      <c r="B92" s="364" t="s">
        <v>341</v>
      </c>
      <c r="C92" s="365" t="s">
        <v>342</v>
      </c>
      <c r="D92" s="366" t="s">
        <v>343</v>
      </c>
      <c r="E92" s="98" t="s">
        <v>326</v>
      </c>
      <c r="F92" s="362">
        <v>150</v>
      </c>
    </row>
    <row r="93" spans="1:6" ht="12.6" customHeight="1" x14ac:dyDescent="0.25">
      <c r="A93" s="361" t="s">
        <v>394</v>
      </c>
      <c r="B93" s="364" t="s">
        <v>395</v>
      </c>
      <c r="C93" s="365" t="s">
        <v>396</v>
      </c>
      <c r="D93" s="366" t="s">
        <v>397</v>
      </c>
      <c r="E93" s="98" t="s">
        <v>326</v>
      </c>
      <c r="F93" s="362">
        <v>530</v>
      </c>
    </row>
    <row r="94" spans="1:6" ht="22.5" x14ac:dyDescent="0.25">
      <c r="A94" s="360">
        <v>150</v>
      </c>
      <c r="B94" s="367" t="s">
        <v>373</v>
      </c>
      <c r="C94" s="368" t="s">
        <v>374</v>
      </c>
      <c r="D94" s="368" t="s">
        <v>375</v>
      </c>
      <c r="E94" s="87" t="s">
        <v>363</v>
      </c>
      <c r="F94" s="410">
        <v>470</v>
      </c>
    </row>
    <row r="95" spans="1:6" ht="22.5" x14ac:dyDescent="0.25">
      <c r="A95" s="360">
        <v>151</v>
      </c>
      <c r="B95" s="85" t="s">
        <v>376</v>
      </c>
      <c r="C95" s="86" t="s">
        <v>377</v>
      </c>
      <c r="D95" s="86" t="s">
        <v>378</v>
      </c>
      <c r="E95" s="87" t="s">
        <v>363</v>
      </c>
      <c r="F95" s="410">
        <v>50</v>
      </c>
    </row>
    <row r="96" spans="1:6" ht="12.6" customHeight="1" x14ac:dyDescent="0.25">
      <c r="A96" s="64" t="s">
        <v>11</v>
      </c>
      <c r="B96" s="79" t="s">
        <v>12</v>
      </c>
      <c r="C96" s="80" t="s">
        <v>13</v>
      </c>
      <c r="D96" s="80" t="s">
        <v>14</v>
      </c>
      <c r="E96" s="81" t="s">
        <v>15</v>
      </c>
      <c r="F96" s="405">
        <v>2400</v>
      </c>
    </row>
    <row r="97" spans="1:6" ht="12.6" customHeight="1" x14ac:dyDescent="0.25">
      <c r="A97" s="64" t="s">
        <v>88</v>
      </c>
      <c r="B97" s="79" t="s">
        <v>89</v>
      </c>
      <c r="C97" s="80" t="s">
        <v>2837</v>
      </c>
      <c r="D97" s="80" t="s">
        <v>90</v>
      </c>
      <c r="E97" s="94" t="s">
        <v>34</v>
      </c>
      <c r="F97" s="405">
        <v>950</v>
      </c>
    </row>
    <row r="98" spans="1:6" ht="12.6" customHeight="1" x14ac:dyDescent="0.25">
      <c r="A98" s="64" t="s">
        <v>67</v>
      </c>
      <c r="B98" s="91" t="s">
        <v>68</v>
      </c>
      <c r="C98" s="363" t="s">
        <v>2835</v>
      </c>
      <c r="D98" s="363" t="s">
        <v>70</v>
      </c>
      <c r="E98" s="93" t="s">
        <v>34</v>
      </c>
      <c r="F98" s="78">
        <v>950</v>
      </c>
    </row>
    <row r="99" spans="1:6" ht="12.6" customHeight="1" x14ac:dyDescent="0.25">
      <c r="A99" s="64" t="s">
        <v>49</v>
      </c>
      <c r="B99" s="91" t="s">
        <v>50</v>
      </c>
      <c r="C99" s="363" t="s">
        <v>2830</v>
      </c>
      <c r="D99" s="363" t="s">
        <v>52</v>
      </c>
      <c r="E99" s="92" t="s">
        <v>34</v>
      </c>
      <c r="F99" s="78">
        <v>950</v>
      </c>
    </row>
    <row r="100" spans="1:6" ht="12.6" customHeight="1" x14ac:dyDescent="0.25">
      <c r="A100" s="64" t="s">
        <v>299</v>
      </c>
      <c r="B100" s="95" t="s">
        <v>300</v>
      </c>
      <c r="C100" s="278" t="s">
        <v>2858</v>
      </c>
      <c r="D100" s="278" t="s">
        <v>302</v>
      </c>
      <c r="E100" s="96" t="s">
        <v>34</v>
      </c>
      <c r="F100" s="277">
        <v>950</v>
      </c>
    </row>
    <row r="101" spans="1:6" ht="12.6" customHeight="1" x14ac:dyDescent="0.25">
      <c r="A101" s="775" t="s">
        <v>295</v>
      </c>
      <c r="B101" s="776" t="s">
        <v>296</v>
      </c>
      <c r="C101" s="777" t="s">
        <v>297</v>
      </c>
      <c r="D101" s="777" t="s">
        <v>298</v>
      </c>
      <c r="E101" s="778" t="s">
        <v>109</v>
      </c>
      <c r="F101" s="762">
        <v>300</v>
      </c>
    </row>
    <row r="102" spans="1:6" ht="12.6" customHeight="1" x14ac:dyDescent="0.25">
      <c r="A102" s="66" t="s">
        <v>142</v>
      </c>
      <c r="B102" s="95" t="s">
        <v>143</v>
      </c>
      <c r="C102" s="363" t="s">
        <v>2842</v>
      </c>
      <c r="D102" s="363" t="s">
        <v>144</v>
      </c>
      <c r="E102" s="102" t="s">
        <v>34</v>
      </c>
      <c r="F102" s="78">
        <v>950</v>
      </c>
    </row>
    <row r="103" spans="1:6" ht="34.5" thickBot="1" x14ac:dyDescent="0.3">
      <c r="A103" s="71">
        <v>465</v>
      </c>
      <c r="B103" s="82" t="s">
        <v>332</v>
      </c>
      <c r="C103" s="83" t="s">
        <v>333</v>
      </c>
      <c r="D103" s="83" t="s">
        <v>334</v>
      </c>
      <c r="E103" s="84" t="s">
        <v>335</v>
      </c>
      <c r="F103" s="408">
        <v>800</v>
      </c>
    </row>
    <row r="104" spans="1:6" ht="89.25" x14ac:dyDescent="0.25">
      <c r="A104" s="40" t="s">
        <v>398</v>
      </c>
      <c r="B104" s="41" t="s">
        <v>399</v>
      </c>
      <c r="C104" s="42" t="s">
        <v>400</v>
      </c>
      <c r="D104" s="43" t="s">
        <v>401</v>
      </c>
      <c r="E104" s="63" t="s">
        <v>321</v>
      </c>
      <c r="F104" s="406">
        <f>SUM(F105:F112)</f>
        <v>6350</v>
      </c>
    </row>
    <row r="105" spans="1:6" ht="12.6" customHeight="1" x14ac:dyDescent="0.25">
      <c r="A105" s="64" t="s">
        <v>322</v>
      </c>
      <c r="B105" s="79" t="s">
        <v>323</v>
      </c>
      <c r="C105" s="80" t="s">
        <v>324</v>
      </c>
      <c r="D105" s="80" t="s">
        <v>325</v>
      </c>
      <c r="E105" s="81" t="s">
        <v>326</v>
      </c>
      <c r="F105" s="405">
        <v>550</v>
      </c>
    </row>
    <row r="106" spans="1:6" ht="12.6" customHeight="1" x14ac:dyDescent="0.25">
      <c r="A106" s="64" t="s">
        <v>327</v>
      </c>
      <c r="B106" s="79" t="s">
        <v>328</v>
      </c>
      <c r="C106" s="80" t="s">
        <v>329</v>
      </c>
      <c r="D106" s="80" t="s">
        <v>330</v>
      </c>
      <c r="E106" s="81" t="s">
        <v>326</v>
      </c>
      <c r="F106" s="405">
        <v>250</v>
      </c>
    </row>
    <row r="107" spans="1:6" ht="12.6" customHeight="1" x14ac:dyDescent="0.25">
      <c r="A107" s="64" t="s">
        <v>340</v>
      </c>
      <c r="B107" s="364" t="s">
        <v>341</v>
      </c>
      <c r="C107" s="365" t="s">
        <v>342</v>
      </c>
      <c r="D107" s="366" t="s">
        <v>343</v>
      </c>
      <c r="E107" s="98" t="s">
        <v>326</v>
      </c>
      <c r="F107" s="362">
        <v>150</v>
      </c>
    </row>
    <row r="108" spans="1:6" ht="12.6" customHeight="1" x14ac:dyDescent="0.25">
      <c r="A108" s="64" t="s">
        <v>11</v>
      </c>
      <c r="B108" s="79" t="s">
        <v>12</v>
      </c>
      <c r="C108" s="80" t="s">
        <v>13</v>
      </c>
      <c r="D108" s="80" t="s">
        <v>14</v>
      </c>
      <c r="E108" s="81" t="s">
        <v>15</v>
      </c>
      <c r="F108" s="405">
        <v>2400</v>
      </c>
    </row>
    <row r="109" spans="1:6" ht="12.6" customHeight="1" x14ac:dyDescent="0.25">
      <c r="A109" s="64" t="s">
        <v>49</v>
      </c>
      <c r="B109" s="91" t="s">
        <v>50</v>
      </c>
      <c r="C109" s="363" t="s">
        <v>51</v>
      </c>
      <c r="D109" s="363" t="s">
        <v>52</v>
      </c>
      <c r="E109" s="92" t="s">
        <v>34</v>
      </c>
      <c r="F109" s="78">
        <v>950</v>
      </c>
    </row>
    <row r="110" spans="1:6" ht="12.6" customHeight="1" x14ac:dyDescent="0.25">
      <c r="A110" s="64" t="s">
        <v>299</v>
      </c>
      <c r="B110" s="95" t="s">
        <v>300</v>
      </c>
      <c r="C110" s="278" t="s">
        <v>301</v>
      </c>
      <c r="D110" s="278" t="s">
        <v>302</v>
      </c>
      <c r="E110" s="96" t="s">
        <v>34</v>
      </c>
      <c r="F110" s="277">
        <v>950</v>
      </c>
    </row>
    <row r="111" spans="1:6" ht="12.6" customHeight="1" x14ac:dyDescent="0.25">
      <c r="A111" s="775" t="s">
        <v>295</v>
      </c>
      <c r="B111" s="776" t="s">
        <v>296</v>
      </c>
      <c r="C111" s="777" t="s">
        <v>297</v>
      </c>
      <c r="D111" s="777" t="s">
        <v>298</v>
      </c>
      <c r="E111" s="778" t="s">
        <v>109</v>
      </c>
      <c r="F111" s="762">
        <v>300</v>
      </c>
    </row>
    <row r="112" spans="1:6" ht="34.5" thickBot="1" x14ac:dyDescent="0.3">
      <c r="A112" s="71">
        <v>465</v>
      </c>
      <c r="B112" s="82" t="s">
        <v>332</v>
      </c>
      <c r="C112" s="83" t="s">
        <v>333</v>
      </c>
      <c r="D112" s="83" t="s">
        <v>334</v>
      </c>
      <c r="E112" s="84" t="s">
        <v>335</v>
      </c>
      <c r="F112" s="408">
        <v>800</v>
      </c>
    </row>
    <row r="113" spans="1:6" ht="76.5" x14ac:dyDescent="0.25">
      <c r="A113" s="40" t="s">
        <v>402</v>
      </c>
      <c r="B113" s="41" t="s">
        <v>403</v>
      </c>
      <c r="C113" s="42" t="s">
        <v>404</v>
      </c>
      <c r="D113" s="43" t="s">
        <v>405</v>
      </c>
      <c r="E113" s="63" t="s">
        <v>321</v>
      </c>
      <c r="F113" s="406">
        <f>SUM(F114:F118)</f>
        <v>4950</v>
      </c>
    </row>
    <row r="114" spans="1:6" ht="12.6" customHeight="1" x14ac:dyDescent="0.25">
      <c r="A114" s="64" t="s">
        <v>322</v>
      </c>
      <c r="B114" s="79" t="s">
        <v>323</v>
      </c>
      <c r="C114" s="80" t="s">
        <v>324</v>
      </c>
      <c r="D114" s="80" t="s">
        <v>325</v>
      </c>
      <c r="E114" s="81" t="s">
        <v>326</v>
      </c>
      <c r="F114" s="405">
        <v>550</v>
      </c>
    </row>
    <row r="115" spans="1:6" ht="12.6" customHeight="1" x14ac:dyDescent="0.25">
      <c r="A115" s="64" t="s">
        <v>327</v>
      </c>
      <c r="B115" s="79" t="s">
        <v>328</v>
      </c>
      <c r="C115" s="80" t="s">
        <v>329</v>
      </c>
      <c r="D115" s="80" t="s">
        <v>330</v>
      </c>
      <c r="E115" s="81" t="s">
        <v>326</v>
      </c>
      <c r="F115" s="405">
        <v>250</v>
      </c>
    </row>
    <row r="116" spans="1:6" ht="12.6" customHeight="1" x14ac:dyDescent="0.25">
      <c r="A116" s="64" t="s">
        <v>11</v>
      </c>
      <c r="B116" s="79" t="s">
        <v>12</v>
      </c>
      <c r="C116" s="80" t="s">
        <v>13</v>
      </c>
      <c r="D116" s="80" t="s">
        <v>14</v>
      </c>
      <c r="E116" s="81" t="s">
        <v>15</v>
      </c>
      <c r="F116" s="405">
        <v>2400</v>
      </c>
    </row>
    <row r="117" spans="1:6" ht="12.6" customHeight="1" x14ac:dyDescent="0.25">
      <c r="A117" s="64" t="s">
        <v>273</v>
      </c>
      <c r="B117" s="91" t="s">
        <v>274</v>
      </c>
      <c r="C117" s="363" t="s">
        <v>2853</v>
      </c>
      <c r="D117" s="363" t="s">
        <v>276</v>
      </c>
      <c r="E117" s="92" t="s">
        <v>34</v>
      </c>
      <c r="F117" s="78">
        <v>950</v>
      </c>
    </row>
    <row r="118" spans="1:6" ht="34.5" thickBot="1" x14ac:dyDescent="0.3">
      <c r="A118" s="71">
        <v>465</v>
      </c>
      <c r="B118" s="82" t="s">
        <v>332</v>
      </c>
      <c r="C118" s="83" t="s">
        <v>333</v>
      </c>
      <c r="D118" s="83" t="s">
        <v>334</v>
      </c>
      <c r="E118" s="84" t="s">
        <v>335</v>
      </c>
      <c r="F118" s="408">
        <v>800</v>
      </c>
    </row>
    <row r="119" spans="1:6" ht="69.599999999999994" customHeight="1" x14ac:dyDescent="0.25">
      <c r="A119" s="40" t="s">
        <v>406</v>
      </c>
      <c r="B119" s="41" t="s">
        <v>407</v>
      </c>
      <c r="C119" s="42" t="s">
        <v>408</v>
      </c>
      <c r="D119" s="43" t="s">
        <v>409</v>
      </c>
      <c r="E119" s="63" t="s">
        <v>321</v>
      </c>
      <c r="F119" s="406">
        <f>SUM(F120:F123)</f>
        <v>4000</v>
      </c>
    </row>
    <row r="120" spans="1:6" ht="12.6" customHeight="1" x14ac:dyDescent="0.25">
      <c r="A120" s="64" t="s">
        <v>322</v>
      </c>
      <c r="B120" s="79" t="s">
        <v>323</v>
      </c>
      <c r="C120" s="80" t="s">
        <v>324</v>
      </c>
      <c r="D120" s="80" t="s">
        <v>325</v>
      </c>
      <c r="E120" s="81" t="s">
        <v>326</v>
      </c>
      <c r="F120" s="405">
        <v>550</v>
      </c>
    </row>
    <row r="121" spans="1:6" ht="12.6" customHeight="1" x14ac:dyDescent="0.25">
      <c r="A121" s="64" t="s">
        <v>327</v>
      </c>
      <c r="B121" s="79" t="s">
        <v>328</v>
      </c>
      <c r="C121" s="80" t="s">
        <v>329</v>
      </c>
      <c r="D121" s="80" t="s">
        <v>330</v>
      </c>
      <c r="E121" s="81" t="s">
        <v>326</v>
      </c>
      <c r="F121" s="405">
        <v>250</v>
      </c>
    </row>
    <row r="122" spans="1:6" ht="12.6" customHeight="1" x14ac:dyDescent="0.25">
      <c r="A122" s="64" t="s">
        <v>11</v>
      </c>
      <c r="B122" s="79" t="s">
        <v>12</v>
      </c>
      <c r="C122" s="80" t="s">
        <v>13</v>
      </c>
      <c r="D122" s="80" t="s">
        <v>14</v>
      </c>
      <c r="E122" s="81" t="s">
        <v>15</v>
      </c>
      <c r="F122" s="405">
        <v>2400</v>
      </c>
    </row>
    <row r="123" spans="1:6" ht="34.5" thickBot="1" x14ac:dyDescent="0.3">
      <c r="A123" s="71">
        <v>465</v>
      </c>
      <c r="B123" s="82" t="s">
        <v>332</v>
      </c>
      <c r="C123" s="83" t="s">
        <v>333</v>
      </c>
      <c r="D123" s="83" t="s">
        <v>334</v>
      </c>
      <c r="E123" s="84" t="s">
        <v>335</v>
      </c>
      <c r="F123" s="408">
        <v>800</v>
      </c>
    </row>
    <row r="124" spans="1:6" ht="76.5" x14ac:dyDescent="0.25">
      <c r="A124" s="40" t="s">
        <v>410</v>
      </c>
      <c r="B124" s="41" t="s">
        <v>411</v>
      </c>
      <c r="C124" s="42" t="s">
        <v>412</v>
      </c>
      <c r="D124" s="43" t="s">
        <v>413</v>
      </c>
      <c r="E124" s="63" t="s">
        <v>321</v>
      </c>
      <c r="F124" s="406">
        <f>SUM(F125:F129)</f>
        <v>4150</v>
      </c>
    </row>
    <row r="125" spans="1:6" ht="12.6" customHeight="1" x14ac:dyDescent="0.25">
      <c r="A125" s="64" t="s">
        <v>322</v>
      </c>
      <c r="B125" s="79" t="s">
        <v>323</v>
      </c>
      <c r="C125" s="80" t="s">
        <v>324</v>
      </c>
      <c r="D125" s="80" t="s">
        <v>325</v>
      </c>
      <c r="E125" s="81" t="s">
        <v>326</v>
      </c>
      <c r="F125" s="405">
        <v>550</v>
      </c>
    </row>
    <row r="126" spans="1:6" ht="12.6" customHeight="1" x14ac:dyDescent="0.25">
      <c r="A126" s="64" t="s">
        <v>327</v>
      </c>
      <c r="B126" s="79" t="s">
        <v>328</v>
      </c>
      <c r="C126" s="80" t="s">
        <v>329</v>
      </c>
      <c r="D126" s="80" t="s">
        <v>330</v>
      </c>
      <c r="E126" s="81" t="s">
        <v>326</v>
      </c>
      <c r="F126" s="405">
        <v>250</v>
      </c>
    </row>
    <row r="127" spans="1:6" ht="12.6" customHeight="1" x14ac:dyDescent="0.25">
      <c r="A127" s="64" t="s">
        <v>340</v>
      </c>
      <c r="B127" s="364" t="s">
        <v>341</v>
      </c>
      <c r="C127" s="365" t="s">
        <v>342</v>
      </c>
      <c r="D127" s="366" t="s">
        <v>343</v>
      </c>
      <c r="E127" s="98" t="s">
        <v>326</v>
      </c>
      <c r="F127" s="763">
        <v>150</v>
      </c>
    </row>
    <row r="128" spans="1:6" ht="12.6" customHeight="1" x14ac:dyDescent="0.25">
      <c r="A128" s="64" t="s">
        <v>11</v>
      </c>
      <c r="B128" s="79" t="s">
        <v>12</v>
      </c>
      <c r="C128" s="80" t="s">
        <v>13</v>
      </c>
      <c r="D128" s="80" t="s">
        <v>14</v>
      </c>
      <c r="E128" s="81" t="s">
        <v>15</v>
      </c>
      <c r="F128" s="405">
        <v>2400</v>
      </c>
    </row>
    <row r="129" spans="1:6" ht="34.5" thickBot="1" x14ac:dyDescent="0.3">
      <c r="A129" s="71">
        <v>465</v>
      </c>
      <c r="B129" s="82" t="s">
        <v>332</v>
      </c>
      <c r="C129" s="83" t="s">
        <v>333</v>
      </c>
      <c r="D129" s="83" t="s">
        <v>334</v>
      </c>
      <c r="E129" s="84" t="s">
        <v>335</v>
      </c>
      <c r="F129" s="408">
        <v>800</v>
      </c>
    </row>
    <row r="130" spans="1:6" ht="178.5" x14ac:dyDescent="0.25">
      <c r="A130" s="40" t="s">
        <v>414</v>
      </c>
      <c r="B130" s="41" t="s">
        <v>415</v>
      </c>
      <c r="C130" s="42" t="s">
        <v>416</v>
      </c>
      <c r="D130" s="43" t="s">
        <v>417</v>
      </c>
      <c r="E130" s="63" t="s">
        <v>321</v>
      </c>
      <c r="F130" s="406">
        <f>SUM(F131:F148)</f>
        <v>16920</v>
      </c>
    </row>
    <row r="131" spans="1:6" ht="12.6" customHeight="1" x14ac:dyDescent="0.25">
      <c r="A131" s="64" t="s">
        <v>322</v>
      </c>
      <c r="B131" s="79" t="s">
        <v>323</v>
      </c>
      <c r="C131" s="80" t="s">
        <v>324</v>
      </c>
      <c r="D131" s="80" t="s">
        <v>325</v>
      </c>
      <c r="E131" s="81" t="s">
        <v>326</v>
      </c>
      <c r="F131" s="405">
        <v>550</v>
      </c>
    </row>
    <row r="132" spans="1:6" ht="12.6" customHeight="1" x14ac:dyDescent="0.25">
      <c r="A132" s="64" t="s">
        <v>327</v>
      </c>
      <c r="B132" s="79" t="s">
        <v>328</v>
      </c>
      <c r="C132" s="80" t="s">
        <v>329</v>
      </c>
      <c r="D132" s="80" t="s">
        <v>330</v>
      </c>
      <c r="E132" s="81" t="s">
        <v>326</v>
      </c>
      <c r="F132" s="405">
        <v>250</v>
      </c>
    </row>
    <row r="133" spans="1:6" ht="12.6" customHeight="1" x14ac:dyDescent="0.25">
      <c r="A133" s="64" t="s">
        <v>340</v>
      </c>
      <c r="B133" s="364" t="s">
        <v>341</v>
      </c>
      <c r="C133" s="365" t="s">
        <v>342</v>
      </c>
      <c r="D133" s="366" t="s">
        <v>343</v>
      </c>
      <c r="E133" s="98" t="s">
        <v>326</v>
      </c>
      <c r="F133" s="362">
        <v>150</v>
      </c>
    </row>
    <row r="134" spans="1:6" ht="22.5" x14ac:dyDescent="0.25">
      <c r="A134" s="360">
        <v>101</v>
      </c>
      <c r="B134" s="367" t="s">
        <v>360</v>
      </c>
      <c r="C134" s="368" t="s">
        <v>361</v>
      </c>
      <c r="D134" s="368" t="s">
        <v>362</v>
      </c>
      <c r="E134" s="87" t="s">
        <v>363</v>
      </c>
      <c r="F134" s="410">
        <v>1680</v>
      </c>
    </row>
    <row r="135" spans="1:6" ht="12.6" customHeight="1" x14ac:dyDescent="0.25">
      <c r="A135" s="360">
        <v>117</v>
      </c>
      <c r="B135" s="367" t="s">
        <v>364</v>
      </c>
      <c r="C135" s="368" t="s">
        <v>365</v>
      </c>
      <c r="D135" s="368" t="s">
        <v>366</v>
      </c>
      <c r="E135" s="87" t="s">
        <v>363</v>
      </c>
      <c r="F135" s="410">
        <v>1170</v>
      </c>
    </row>
    <row r="136" spans="1:6" ht="12.6" customHeight="1" x14ac:dyDescent="0.25">
      <c r="A136" s="360">
        <v>111</v>
      </c>
      <c r="B136" s="367" t="s">
        <v>367</v>
      </c>
      <c r="C136" s="368" t="s">
        <v>368</v>
      </c>
      <c r="D136" s="368" t="s">
        <v>369</v>
      </c>
      <c r="E136" s="87" t="s">
        <v>363</v>
      </c>
      <c r="F136" s="410">
        <v>1200</v>
      </c>
    </row>
    <row r="137" spans="1:6" ht="22.5" x14ac:dyDescent="0.25">
      <c r="A137" s="360">
        <v>128</v>
      </c>
      <c r="B137" s="367" t="s">
        <v>370</v>
      </c>
      <c r="C137" s="368" t="s">
        <v>371</v>
      </c>
      <c r="D137" s="368" t="s">
        <v>372</v>
      </c>
      <c r="E137" s="87" t="s">
        <v>363</v>
      </c>
      <c r="F137" s="410">
        <v>2200</v>
      </c>
    </row>
    <row r="138" spans="1:6" ht="22.5" x14ac:dyDescent="0.25">
      <c r="A138" s="360">
        <v>150</v>
      </c>
      <c r="B138" s="85" t="s">
        <v>373</v>
      </c>
      <c r="C138" s="86" t="s">
        <v>374</v>
      </c>
      <c r="D138" s="86" t="s">
        <v>375</v>
      </c>
      <c r="E138" s="87" t="s">
        <v>363</v>
      </c>
      <c r="F138" s="410">
        <v>470</v>
      </c>
    </row>
    <row r="139" spans="1:6" ht="22.5" x14ac:dyDescent="0.25">
      <c r="A139" s="360">
        <v>151</v>
      </c>
      <c r="B139" s="85" t="s">
        <v>376</v>
      </c>
      <c r="C139" s="86" t="s">
        <v>377</v>
      </c>
      <c r="D139" s="86" t="s">
        <v>378</v>
      </c>
      <c r="E139" s="87" t="s">
        <v>363</v>
      </c>
      <c r="F139" s="410">
        <v>50</v>
      </c>
    </row>
    <row r="140" spans="1:6" ht="12.6" customHeight="1" x14ac:dyDescent="0.25">
      <c r="A140" s="64" t="s">
        <v>11</v>
      </c>
      <c r="B140" s="79" t="s">
        <v>12</v>
      </c>
      <c r="C140" s="80" t="s">
        <v>13</v>
      </c>
      <c r="D140" s="80" t="s">
        <v>14</v>
      </c>
      <c r="E140" s="81" t="s">
        <v>15</v>
      </c>
      <c r="F140" s="405">
        <v>2400</v>
      </c>
    </row>
    <row r="141" spans="1:6" ht="12.6" customHeight="1" x14ac:dyDescent="0.25">
      <c r="A141" s="64" t="s">
        <v>88</v>
      </c>
      <c r="B141" s="79" t="s">
        <v>89</v>
      </c>
      <c r="C141" s="80" t="s">
        <v>2837</v>
      </c>
      <c r="D141" s="80" t="s">
        <v>90</v>
      </c>
      <c r="E141" s="94" t="s">
        <v>34</v>
      </c>
      <c r="F141" s="405">
        <v>950</v>
      </c>
    </row>
    <row r="142" spans="1:6" ht="12.6" customHeight="1" x14ac:dyDescent="0.25">
      <c r="A142" s="64" t="s">
        <v>67</v>
      </c>
      <c r="B142" s="91" t="s">
        <v>68</v>
      </c>
      <c r="C142" s="363" t="s">
        <v>2835</v>
      </c>
      <c r="D142" s="363" t="s">
        <v>70</v>
      </c>
      <c r="E142" s="93" t="s">
        <v>34</v>
      </c>
      <c r="F142" s="78">
        <v>950</v>
      </c>
    </row>
    <row r="143" spans="1:6" ht="12.6" customHeight="1" x14ac:dyDescent="0.25">
      <c r="A143" s="64" t="s">
        <v>49</v>
      </c>
      <c r="B143" s="91" t="s">
        <v>50</v>
      </c>
      <c r="C143" s="363" t="s">
        <v>2830</v>
      </c>
      <c r="D143" s="363" t="s">
        <v>52</v>
      </c>
      <c r="E143" s="92" t="s">
        <v>34</v>
      </c>
      <c r="F143" s="78">
        <v>950</v>
      </c>
    </row>
    <row r="144" spans="1:6" ht="12.6" customHeight="1" x14ac:dyDescent="0.25">
      <c r="A144" s="64" t="s">
        <v>299</v>
      </c>
      <c r="B144" s="95" t="s">
        <v>300</v>
      </c>
      <c r="C144" s="278" t="s">
        <v>2858</v>
      </c>
      <c r="D144" s="278" t="s">
        <v>302</v>
      </c>
      <c r="E144" s="96" t="s">
        <v>34</v>
      </c>
      <c r="F144" s="277">
        <v>950</v>
      </c>
    </row>
    <row r="145" spans="1:6" ht="12.6" customHeight="1" x14ac:dyDescent="0.25">
      <c r="A145" s="775" t="s">
        <v>295</v>
      </c>
      <c r="B145" s="776" t="s">
        <v>296</v>
      </c>
      <c r="C145" s="777" t="s">
        <v>297</v>
      </c>
      <c r="D145" s="777" t="s">
        <v>298</v>
      </c>
      <c r="E145" s="778" t="s">
        <v>109</v>
      </c>
      <c r="F145" s="762">
        <v>300</v>
      </c>
    </row>
    <row r="146" spans="1:6" ht="12.6" customHeight="1" x14ac:dyDescent="0.25">
      <c r="A146" s="66" t="s">
        <v>142</v>
      </c>
      <c r="B146" s="95" t="s">
        <v>143</v>
      </c>
      <c r="C146" s="363" t="s">
        <v>2842</v>
      </c>
      <c r="D146" s="363" t="s">
        <v>144</v>
      </c>
      <c r="E146" s="102" t="s">
        <v>34</v>
      </c>
      <c r="F146" s="78">
        <v>950</v>
      </c>
    </row>
    <row r="147" spans="1:6" ht="12.6" customHeight="1" x14ac:dyDescent="0.25">
      <c r="A147" s="64" t="s">
        <v>273</v>
      </c>
      <c r="B147" s="91" t="s">
        <v>274</v>
      </c>
      <c r="C147" s="363" t="s">
        <v>275</v>
      </c>
      <c r="D147" s="363" t="s">
        <v>276</v>
      </c>
      <c r="E147" s="92" t="s">
        <v>34</v>
      </c>
      <c r="F147" s="78">
        <v>950</v>
      </c>
    </row>
    <row r="148" spans="1:6" ht="34.5" thickBot="1" x14ac:dyDescent="0.3">
      <c r="A148" s="71">
        <v>465</v>
      </c>
      <c r="B148" s="82" t="s">
        <v>332</v>
      </c>
      <c r="C148" s="83" t="s">
        <v>333</v>
      </c>
      <c r="D148" s="83" t="s">
        <v>334</v>
      </c>
      <c r="E148" s="84" t="s">
        <v>335</v>
      </c>
      <c r="F148" s="408">
        <v>800</v>
      </c>
    </row>
    <row r="149" spans="1:6" ht="175.15" customHeight="1" x14ac:dyDescent="0.25">
      <c r="A149" s="40" t="s">
        <v>418</v>
      </c>
      <c r="B149" s="41" t="s">
        <v>419</v>
      </c>
      <c r="C149" s="42" t="s">
        <v>420</v>
      </c>
      <c r="D149" s="43" t="s">
        <v>421</v>
      </c>
      <c r="E149" s="63" t="s">
        <v>321</v>
      </c>
      <c r="F149" s="406">
        <f>SUM(F150:F165)</f>
        <v>14890</v>
      </c>
    </row>
    <row r="150" spans="1:6" ht="12.6" customHeight="1" x14ac:dyDescent="0.25">
      <c r="A150" s="64" t="s">
        <v>322</v>
      </c>
      <c r="B150" s="79" t="s">
        <v>323</v>
      </c>
      <c r="C150" s="80" t="s">
        <v>324</v>
      </c>
      <c r="D150" s="80" t="s">
        <v>325</v>
      </c>
      <c r="E150" s="81" t="s">
        <v>326</v>
      </c>
      <c r="F150" s="405">
        <v>550</v>
      </c>
    </row>
    <row r="151" spans="1:6" ht="12.6" customHeight="1" x14ac:dyDescent="0.25">
      <c r="A151" s="64" t="s">
        <v>327</v>
      </c>
      <c r="B151" s="79" t="s">
        <v>328</v>
      </c>
      <c r="C151" s="80" t="s">
        <v>329</v>
      </c>
      <c r="D151" s="80" t="s">
        <v>330</v>
      </c>
      <c r="E151" s="81" t="s">
        <v>326</v>
      </c>
      <c r="F151" s="405">
        <v>250</v>
      </c>
    </row>
    <row r="152" spans="1:6" ht="12.6" customHeight="1" x14ac:dyDescent="0.25">
      <c r="A152" s="64" t="s">
        <v>340</v>
      </c>
      <c r="B152" s="364" t="s">
        <v>341</v>
      </c>
      <c r="C152" s="365" t="s">
        <v>342</v>
      </c>
      <c r="D152" s="366" t="s">
        <v>343</v>
      </c>
      <c r="E152" s="98" t="s">
        <v>326</v>
      </c>
      <c r="F152" s="362">
        <v>150</v>
      </c>
    </row>
    <row r="153" spans="1:6" ht="22.5" x14ac:dyDescent="0.25">
      <c r="A153" s="360">
        <v>101</v>
      </c>
      <c r="B153" s="367" t="s">
        <v>360</v>
      </c>
      <c r="C153" s="368" t="s">
        <v>361</v>
      </c>
      <c r="D153" s="368" t="s">
        <v>362</v>
      </c>
      <c r="E153" s="87" t="s">
        <v>363</v>
      </c>
      <c r="F153" s="410">
        <v>1680</v>
      </c>
    </row>
    <row r="154" spans="1:6" ht="12.6" customHeight="1" x14ac:dyDescent="0.25">
      <c r="A154" s="360">
        <v>117</v>
      </c>
      <c r="B154" s="367" t="s">
        <v>364</v>
      </c>
      <c r="C154" s="368" t="s">
        <v>365</v>
      </c>
      <c r="D154" s="368" t="s">
        <v>366</v>
      </c>
      <c r="E154" s="87" t="s">
        <v>363</v>
      </c>
      <c r="F154" s="410">
        <v>1170</v>
      </c>
    </row>
    <row r="155" spans="1:6" ht="12.6" customHeight="1" x14ac:dyDescent="0.25">
      <c r="A155" s="360">
        <v>109</v>
      </c>
      <c r="B155" s="367" t="s">
        <v>383</v>
      </c>
      <c r="C155" s="368" t="s">
        <v>384</v>
      </c>
      <c r="D155" s="368" t="s">
        <v>385</v>
      </c>
      <c r="E155" s="87" t="s">
        <v>363</v>
      </c>
      <c r="F155" s="410">
        <v>1070</v>
      </c>
    </row>
    <row r="156" spans="1:6" ht="22.5" x14ac:dyDescent="0.25">
      <c r="A156" s="360">
        <v>128</v>
      </c>
      <c r="B156" s="367" t="s">
        <v>370</v>
      </c>
      <c r="C156" s="368" t="s">
        <v>371</v>
      </c>
      <c r="D156" s="368" t="s">
        <v>372</v>
      </c>
      <c r="E156" s="87" t="s">
        <v>363</v>
      </c>
      <c r="F156" s="410">
        <v>2200</v>
      </c>
    </row>
    <row r="157" spans="1:6" ht="22.5" x14ac:dyDescent="0.25">
      <c r="A157" s="360">
        <v>150</v>
      </c>
      <c r="B157" s="85" t="s">
        <v>373</v>
      </c>
      <c r="C157" s="86" t="s">
        <v>374</v>
      </c>
      <c r="D157" s="86" t="s">
        <v>375</v>
      </c>
      <c r="E157" s="87" t="s">
        <v>363</v>
      </c>
      <c r="F157" s="410">
        <v>470</v>
      </c>
    </row>
    <row r="158" spans="1:6" ht="22.5" x14ac:dyDescent="0.25">
      <c r="A158" s="360">
        <v>151</v>
      </c>
      <c r="B158" s="85" t="s">
        <v>376</v>
      </c>
      <c r="C158" s="86" t="s">
        <v>377</v>
      </c>
      <c r="D158" s="86" t="s">
        <v>378</v>
      </c>
      <c r="E158" s="87" t="s">
        <v>363</v>
      </c>
      <c r="F158" s="410">
        <v>50</v>
      </c>
    </row>
    <row r="159" spans="1:6" ht="12.6" customHeight="1" x14ac:dyDescent="0.25">
      <c r="A159" s="64" t="s">
        <v>11</v>
      </c>
      <c r="B159" s="79" t="s">
        <v>12</v>
      </c>
      <c r="C159" s="80" t="s">
        <v>13</v>
      </c>
      <c r="D159" s="80" t="s">
        <v>14</v>
      </c>
      <c r="E159" s="81" t="s">
        <v>15</v>
      </c>
      <c r="F159" s="405">
        <v>2400</v>
      </c>
    </row>
    <row r="160" spans="1:6" ht="12.6" customHeight="1" x14ac:dyDescent="0.25">
      <c r="A160" s="64" t="s">
        <v>88</v>
      </c>
      <c r="B160" s="79" t="s">
        <v>89</v>
      </c>
      <c r="C160" s="80" t="s">
        <v>2837</v>
      </c>
      <c r="D160" s="80" t="s">
        <v>90</v>
      </c>
      <c r="E160" s="94" t="s">
        <v>34</v>
      </c>
      <c r="F160" s="405">
        <v>950</v>
      </c>
    </row>
    <row r="161" spans="1:6" ht="12.6" customHeight="1" x14ac:dyDescent="0.25">
      <c r="A161" s="64" t="s">
        <v>67</v>
      </c>
      <c r="B161" s="91" t="s">
        <v>68</v>
      </c>
      <c r="C161" s="363" t="s">
        <v>2835</v>
      </c>
      <c r="D161" s="363" t="s">
        <v>70</v>
      </c>
      <c r="E161" s="93" t="s">
        <v>34</v>
      </c>
      <c r="F161" s="78">
        <v>950</v>
      </c>
    </row>
    <row r="162" spans="1:6" ht="12.6" customHeight="1" x14ac:dyDescent="0.25">
      <c r="A162" s="64" t="s">
        <v>299</v>
      </c>
      <c r="B162" s="95" t="s">
        <v>300</v>
      </c>
      <c r="C162" s="278" t="s">
        <v>2858</v>
      </c>
      <c r="D162" s="278" t="s">
        <v>302</v>
      </c>
      <c r="E162" s="96" t="s">
        <v>34</v>
      </c>
      <c r="F162" s="277">
        <v>950</v>
      </c>
    </row>
    <row r="163" spans="1:6" ht="12.6" customHeight="1" x14ac:dyDescent="0.25">
      <c r="A163" s="775" t="s">
        <v>295</v>
      </c>
      <c r="B163" s="776" t="s">
        <v>296</v>
      </c>
      <c r="C163" s="777" t="s">
        <v>297</v>
      </c>
      <c r="D163" s="777" t="s">
        <v>298</v>
      </c>
      <c r="E163" s="778" t="s">
        <v>109</v>
      </c>
      <c r="F163" s="762">
        <v>300</v>
      </c>
    </row>
    <row r="164" spans="1:6" ht="12.6" customHeight="1" x14ac:dyDescent="0.25">
      <c r="A164" s="66" t="s">
        <v>142</v>
      </c>
      <c r="B164" s="95" t="s">
        <v>143</v>
      </c>
      <c r="C164" s="363" t="s">
        <v>2842</v>
      </c>
      <c r="D164" s="363" t="s">
        <v>144</v>
      </c>
      <c r="E164" s="102" t="s">
        <v>34</v>
      </c>
      <c r="F164" s="78">
        <v>950</v>
      </c>
    </row>
    <row r="165" spans="1:6" ht="34.5" thickBot="1" x14ac:dyDescent="0.3">
      <c r="A165" s="71">
        <v>465</v>
      </c>
      <c r="B165" s="82" t="s">
        <v>332</v>
      </c>
      <c r="C165" s="83" t="s">
        <v>333</v>
      </c>
      <c r="D165" s="83" t="s">
        <v>334</v>
      </c>
      <c r="E165" s="84" t="s">
        <v>335</v>
      </c>
      <c r="F165" s="408">
        <v>800</v>
      </c>
    </row>
    <row r="166" spans="1:6" ht="135.6" customHeight="1" x14ac:dyDescent="0.25">
      <c r="A166" s="40" t="s">
        <v>422</v>
      </c>
      <c r="B166" s="41" t="s">
        <v>423</v>
      </c>
      <c r="C166" s="42" t="s">
        <v>424</v>
      </c>
      <c r="D166" s="43" t="s">
        <v>425</v>
      </c>
      <c r="E166" s="63" t="s">
        <v>321</v>
      </c>
      <c r="F166" s="406">
        <f>SUM(F167:F181)</f>
        <v>11170</v>
      </c>
    </row>
    <row r="167" spans="1:6" ht="12.6" customHeight="1" x14ac:dyDescent="0.25">
      <c r="A167" s="64" t="s">
        <v>322</v>
      </c>
      <c r="B167" s="79" t="s">
        <v>323</v>
      </c>
      <c r="C167" s="80" t="s">
        <v>324</v>
      </c>
      <c r="D167" s="80" t="s">
        <v>325</v>
      </c>
      <c r="E167" s="81" t="s">
        <v>326</v>
      </c>
      <c r="F167" s="405">
        <v>550</v>
      </c>
    </row>
    <row r="168" spans="1:6" ht="12.6" customHeight="1" x14ac:dyDescent="0.25">
      <c r="A168" s="64" t="s">
        <v>327</v>
      </c>
      <c r="B168" s="79" t="s">
        <v>328</v>
      </c>
      <c r="C168" s="80" t="s">
        <v>329</v>
      </c>
      <c r="D168" s="80" t="s">
        <v>330</v>
      </c>
      <c r="E168" s="81" t="s">
        <v>326</v>
      </c>
      <c r="F168" s="405">
        <v>250</v>
      </c>
    </row>
    <row r="169" spans="1:6" ht="12.6" customHeight="1" x14ac:dyDescent="0.25">
      <c r="A169" s="64" t="s">
        <v>340</v>
      </c>
      <c r="B169" s="364" t="s">
        <v>341</v>
      </c>
      <c r="C169" s="365" t="s">
        <v>342</v>
      </c>
      <c r="D169" s="366" t="s">
        <v>343</v>
      </c>
      <c r="E169" s="98" t="s">
        <v>326</v>
      </c>
      <c r="F169" s="362">
        <v>150</v>
      </c>
    </row>
    <row r="170" spans="1:6" ht="22.5" x14ac:dyDescent="0.25">
      <c r="A170" s="360">
        <v>150</v>
      </c>
      <c r="B170" s="85" t="s">
        <v>373</v>
      </c>
      <c r="C170" s="86" t="s">
        <v>374</v>
      </c>
      <c r="D170" s="86" t="s">
        <v>375</v>
      </c>
      <c r="E170" s="87" t="s">
        <v>363</v>
      </c>
      <c r="F170" s="410">
        <v>470</v>
      </c>
    </row>
    <row r="171" spans="1:6" ht="22.5" x14ac:dyDescent="0.25">
      <c r="A171" s="360">
        <v>151</v>
      </c>
      <c r="B171" s="85" t="s">
        <v>376</v>
      </c>
      <c r="C171" s="86" t="s">
        <v>377</v>
      </c>
      <c r="D171" s="86" t="s">
        <v>378</v>
      </c>
      <c r="E171" s="87" t="s">
        <v>363</v>
      </c>
      <c r="F171" s="410">
        <v>50</v>
      </c>
    </row>
    <row r="172" spans="1:6" ht="12" customHeight="1" x14ac:dyDescent="0.25">
      <c r="A172" s="361" t="s">
        <v>426</v>
      </c>
      <c r="B172" s="88" t="s">
        <v>427</v>
      </c>
      <c r="C172" s="89" t="s">
        <v>428</v>
      </c>
      <c r="D172" s="89" t="s">
        <v>429</v>
      </c>
      <c r="E172" s="90" t="s">
        <v>430</v>
      </c>
      <c r="F172" s="411">
        <v>500</v>
      </c>
    </row>
    <row r="173" spans="1:6" ht="12" customHeight="1" x14ac:dyDescent="0.25">
      <c r="A173" s="64" t="s">
        <v>11</v>
      </c>
      <c r="B173" s="79" t="s">
        <v>12</v>
      </c>
      <c r="C173" s="80" t="s">
        <v>13</v>
      </c>
      <c r="D173" s="80" t="s">
        <v>14</v>
      </c>
      <c r="E173" s="81" t="s">
        <v>15</v>
      </c>
      <c r="F173" s="405">
        <v>2400</v>
      </c>
    </row>
    <row r="174" spans="1:6" ht="12" customHeight="1" x14ac:dyDescent="0.25">
      <c r="A174" s="64" t="s">
        <v>88</v>
      </c>
      <c r="B174" s="79" t="s">
        <v>89</v>
      </c>
      <c r="C174" s="80" t="s">
        <v>2837</v>
      </c>
      <c r="D174" s="80" t="s">
        <v>90</v>
      </c>
      <c r="E174" s="94" t="s">
        <v>34</v>
      </c>
      <c r="F174" s="405">
        <v>950</v>
      </c>
    </row>
    <row r="175" spans="1:6" ht="12" customHeight="1" x14ac:dyDescent="0.25">
      <c r="A175" s="64" t="s">
        <v>49</v>
      </c>
      <c r="B175" s="91" t="s">
        <v>50</v>
      </c>
      <c r="C175" s="363" t="s">
        <v>2830</v>
      </c>
      <c r="D175" s="363" t="s">
        <v>52</v>
      </c>
      <c r="E175" s="92" t="s">
        <v>34</v>
      </c>
      <c r="F175" s="405">
        <v>950</v>
      </c>
    </row>
    <row r="176" spans="1:6" ht="12" customHeight="1" x14ac:dyDescent="0.25">
      <c r="A176" s="66" t="s">
        <v>142</v>
      </c>
      <c r="B176" s="95" t="s">
        <v>143</v>
      </c>
      <c r="C176" s="363" t="s">
        <v>2842</v>
      </c>
      <c r="D176" s="363" t="s">
        <v>144</v>
      </c>
      <c r="E176" s="102" t="s">
        <v>34</v>
      </c>
      <c r="F176" s="405">
        <v>950</v>
      </c>
    </row>
    <row r="177" spans="1:6" ht="12" customHeight="1" x14ac:dyDescent="0.25">
      <c r="A177" s="64" t="s">
        <v>67</v>
      </c>
      <c r="B177" s="91" t="s">
        <v>68</v>
      </c>
      <c r="C177" s="363" t="s">
        <v>2835</v>
      </c>
      <c r="D177" s="363" t="s">
        <v>70</v>
      </c>
      <c r="E177" s="93" t="s">
        <v>34</v>
      </c>
      <c r="F177" s="405">
        <v>950</v>
      </c>
    </row>
    <row r="178" spans="1:6" ht="12" customHeight="1" x14ac:dyDescent="0.25">
      <c r="A178" s="64" t="s">
        <v>299</v>
      </c>
      <c r="B178" s="95" t="s">
        <v>300</v>
      </c>
      <c r="C178" s="278" t="s">
        <v>2858</v>
      </c>
      <c r="D178" s="278" t="s">
        <v>302</v>
      </c>
      <c r="E178" s="96" t="s">
        <v>34</v>
      </c>
      <c r="F178" s="405">
        <v>950</v>
      </c>
    </row>
    <row r="179" spans="1:6" ht="12" customHeight="1" x14ac:dyDescent="0.25">
      <c r="A179" s="66" t="s">
        <v>295</v>
      </c>
      <c r="B179" s="95" t="s">
        <v>296</v>
      </c>
      <c r="C179" s="279" t="s">
        <v>297</v>
      </c>
      <c r="D179" s="279" t="s">
        <v>298</v>
      </c>
      <c r="E179" s="97" t="s">
        <v>109</v>
      </c>
      <c r="F179" s="277">
        <v>300</v>
      </c>
    </row>
    <row r="180" spans="1:6" ht="12" customHeight="1" x14ac:dyDescent="0.25">
      <c r="A180" s="64" t="s">
        <v>273</v>
      </c>
      <c r="B180" s="91" t="s">
        <v>274</v>
      </c>
      <c r="C180" s="363" t="s">
        <v>2920</v>
      </c>
      <c r="D180" s="363" t="s">
        <v>276</v>
      </c>
      <c r="E180" s="92" t="s">
        <v>34</v>
      </c>
      <c r="F180" s="78">
        <v>950</v>
      </c>
    </row>
    <row r="181" spans="1:6" ht="34.5" thickBot="1" x14ac:dyDescent="0.3">
      <c r="A181" s="71">
        <v>465</v>
      </c>
      <c r="B181" s="82" t="s">
        <v>332</v>
      </c>
      <c r="C181" s="83" t="s">
        <v>333</v>
      </c>
      <c r="D181" s="83" t="s">
        <v>334</v>
      </c>
      <c r="E181" s="84" t="s">
        <v>335</v>
      </c>
      <c r="F181" s="408">
        <v>800</v>
      </c>
    </row>
    <row r="182" spans="1:6" ht="120.6" customHeight="1" x14ac:dyDescent="0.25">
      <c r="A182" s="40" t="s">
        <v>431</v>
      </c>
      <c r="B182" s="41" t="s">
        <v>432</v>
      </c>
      <c r="C182" s="42" t="s">
        <v>433</v>
      </c>
      <c r="D182" s="43" t="s">
        <v>434</v>
      </c>
      <c r="E182" s="63" t="s">
        <v>321</v>
      </c>
      <c r="F182" s="406">
        <f>SUM(F183:F196)</f>
        <v>10220</v>
      </c>
    </row>
    <row r="183" spans="1:6" ht="25.5" x14ac:dyDescent="0.25">
      <c r="A183" s="64" t="s">
        <v>322</v>
      </c>
      <c r="B183" s="38" t="s">
        <v>323</v>
      </c>
      <c r="C183" s="58" t="s">
        <v>324</v>
      </c>
      <c r="D183" s="58" t="s">
        <v>325</v>
      </c>
      <c r="E183" s="55" t="s">
        <v>326</v>
      </c>
      <c r="F183" s="405">
        <v>550</v>
      </c>
    </row>
    <row r="184" spans="1:6" ht="12.6" customHeight="1" x14ac:dyDescent="0.25">
      <c r="A184" s="64" t="s">
        <v>327</v>
      </c>
      <c r="B184" s="38" t="s">
        <v>328</v>
      </c>
      <c r="C184" s="58" t="s">
        <v>329</v>
      </c>
      <c r="D184" s="58" t="s">
        <v>330</v>
      </c>
      <c r="E184" s="55" t="s">
        <v>326</v>
      </c>
      <c r="F184" s="405">
        <v>250</v>
      </c>
    </row>
    <row r="185" spans="1:6" ht="12.6" customHeight="1" x14ac:dyDescent="0.25">
      <c r="A185" s="64" t="s">
        <v>340</v>
      </c>
      <c r="B185" s="274" t="s">
        <v>341</v>
      </c>
      <c r="C185" s="353" t="s">
        <v>342</v>
      </c>
      <c r="D185" s="355" t="s">
        <v>343</v>
      </c>
      <c r="E185" s="321" t="s">
        <v>326</v>
      </c>
      <c r="F185" s="362">
        <v>150</v>
      </c>
    </row>
    <row r="186" spans="1:6" ht="38.25" x14ac:dyDescent="0.25">
      <c r="A186" s="360">
        <v>150</v>
      </c>
      <c r="B186" s="356" t="s">
        <v>373</v>
      </c>
      <c r="C186" s="565" t="s">
        <v>374</v>
      </c>
      <c r="D186" s="565" t="s">
        <v>375</v>
      </c>
      <c r="E186" s="36" t="s">
        <v>363</v>
      </c>
      <c r="F186" s="410">
        <v>470</v>
      </c>
    </row>
    <row r="187" spans="1:6" ht="25.5" x14ac:dyDescent="0.25">
      <c r="A187" s="360">
        <v>151</v>
      </c>
      <c r="B187" s="356" t="s">
        <v>376</v>
      </c>
      <c r="C187" s="565" t="s">
        <v>377</v>
      </c>
      <c r="D187" s="565" t="s">
        <v>378</v>
      </c>
      <c r="E187" s="36" t="s">
        <v>363</v>
      </c>
      <c r="F187" s="410">
        <v>50</v>
      </c>
    </row>
    <row r="188" spans="1:6" ht="12.6" customHeight="1" x14ac:dyDescent="0.25">
      <c r="A188" s="361" t="s">
        <v>426</v>
      </c>
      <c r="B188" s="218" t="s">
        <v>427</v>
      </c>
      <c r="C188" s="217" t="s">
        <v>428</v>
      </c>
      <c r="D188" s="217" t="s">
        <v>429</v>
      </c>
      <c r="E188" s="352" t="s">
        <v>430</v>
      </c>
      <c r="F188" s="411">
        <v>500</v>
      </c>
    </row>
    <row r="189" spans="1:6" ht="12.6" customHeight="1" x14ac:dyDescent="0.25">
      <c r="A189" s="64" t="s">
        <v>11</v>
      </c>
      <c r="B189" s="38" t="s">
        <v>12</v>
      </c>
      <c r="C189" s="58" t="s">
        <v>13</v>
      </c>
      <c r="D189" s="58" t="s">
        <v>14</v>
      </c>
      <c r="E189" s="55" t="s">
        <v>15</v>
      </c>
      <c r="F189" s="405">
        <v>2400</v>
      </c>
    </row>
    <row r="190" spans="1:6" ht="12.6" customHeight="1" x14ac:dyDescent="0.25">
      <c r="A190" s="64" t="s">
        <v>88</v>
      </c>
      <c r="B190" s="38" t="s">
        <v>89</v>
      </c>
      <c r="C190" s="58" t="s">
        <v>2837</v>
      </c>
      <c r="D190" s="58" t="s">
        <v>90</v>
      </c>
      <c r="E190" s="69" t="s">
        <v>34</v>
      </c>
      <c r="F190" s="405">
        <v>950</v>
      </c>
    </row>
    <row r="191" spans="1:6" ht="12.6" customHeight="1" x14ac:dyDescent="0.25">
      <c r="A191" s="64" t="s">
        <v>49</v>
      </c>
      <c r="B191" s="39" t="s">
        <v>50</v>
      </c>
      <c r="C191" s="307" t="s">
        <v>2830</v>
      </c>
      <c r="D191" s="307" t="s">
        <v>52</v>
      </c>
      <c r="E191" s="32" t="s">
        <v>34</v>
      </c>
      <c r="F191" s="78">
        <v>950</v>
      </c>
    </row>
    <row r="192" spans="1:6" ht="12.6" customHeight="1" x14ac:dyDescent="0.25">
      <c r="A192" s="66" t="s">
        <v>142</v>
      </c>
      <c r="B192" s="37" t="s">
        <v>143</v>
      </c>
      <c r="C192" s="307" t="s">
        <v>2842</v>
      </c>
      <c r="D192" s="307" t="s">
        <v>144</v>
      </c>
      <c r="E192" s="72" t="s">
        <v>34</v>
      </c>
      <c r="F192" s="78">
        <v>950</v>
      </c>
    </row>
    <row r="193" spans="1:6" ht="12.6" customHeight="1" x14ac:dyDescent="0.25">
      <c r="A193" s="64" t="s">
        <v>67</v>
      </c>
      <c r="B193" s="39" t="s">
        <v>68</v>
      </c>
      <c r="C193" s="307" t="s">
        <v>2835</v>
      </c>
      <c r="D193" s="307" t="s">
        <v>70</v>
      </c>
      <c r="E193" s="70" t="s">
        <v>34</v>
      </c>
      <c r="F193" s="78">
        <v>950</v>
      </c>
    </row>
    <row r="194" spans="1:6" ht="12.6" customHeight="1" x14ac:dyDescent="0.25">
      <c r="A194" s="64" t="s">
        <v>299</v>
      </c>
      <c r="B194" s="37" t="s">
        <v>300</v>
      </c>
      <c r="C194" s="33" t="s">
        <v>2858</v>
      </c>
      <c r="D194" s="33" t="s">
        <v>302</v>
      </c>
      <c r="E194" s="31" t="s">
        <v>34</v>
      </c>
      <c r="F194" s="277">
        <v>950</v>
      </c>
    </row>
    <row r="195" spans="1:6" ht="12.6" customHeight="1" x14ac:dyDescent="0.25">
      <c r="A195" s="66" t="s">
        <v>295</v>
      </c>
      <c r="B195" s="37" t="s">
        <v>296</v>
      </c>
      <c r="C195" s="267" t="s">
        <v>297</v>
      </c>
      <c r="D195" s="267" t="s">
        <v>298</v>
      </c>
      <c r="E195" s="34" t="s">
        <v>109</v>
      </c>
      <c r="F195" s="762">
        <v>300</v>
      </c>
    </row>
    <row r="196" spans="1:6" ht="39" thickBot="1" x14ac:dyDescent="0.3">
      <c r="A196" s="65">
        <v>465</v>
      </c>
      <c r="B196" s="59" t="s">
        <v>332</v>
      </c>
      <c r="C196" s="60" t="s">
        <v>333</v>
      </c>
      <c r="D196" s="60" t="s">
        <v>334</v>
      </c>
      <c r="E196" s="61" t="s">
        <v>335</v>
      </c>
      <c r="F196" s="407">
        <v>800</v>
      </c>
    </row>
    <row r="197" spans="1:6" ht="15.75" thickBot="1" x14ac:dyDescent="0.3">
      <c r="A197" s="48" t="s">
        <v>435</v>
      </c>
      <c r="B197" s="49"/>
      <c r="C197" s="807" t="s">
        <v>436</v>
      </c>
      <c r="D197" s="807"/>
      <c r="E197" s="807"/>
      <c r="F197" s="808"/>
    </row>
    <row r="198" spans="1:6" ht="127.5" x14ac:dyDescent="0.25">
      <c r="A198" s="40" t="s">
        <v>437</v>
      </c>
      <c r="B198" s="50" t="s">
        <v>438</v>
      </c>
      <c r="C198" s="51" t="s">
        <v>439</v>
      </c>
      <c r="D198" s="51" t="s">
        <v>440</v>
      </c>
      <c r="E198" s="77" t="s">
        <v>441</v>
      </c>
      <c r="F198" s="412">
        <f>SUM(F199:F208)</f>
        <v>8300</v>
      </c>
    </row>
    <row r="199" spans="1:6" ht="12.6" customHeight="1" x14ac:dyDescent="0.25">
      <c r="A199" s="64" t="s">
        <v>322</v>
      </c>
      <c r="B199" s="79" t="s">
        <v>323</v>
      </c>
      <c r="C199" s="80" t="s">
        <v>324</v>
      </c>
      <c r="D199" s="80" t="s">
        <v>325</v>
      </c>
      <c r="E199" s="81" t="s">
        <v>326</v>
      </c>
      <c r="F199" s="405">
        <v>550</v>
      </c>
    </row>
    <row r="200" spans="1:6" ht="12.6" customHeight="1" x14ac:dyDescent="0.25">
      <c r="A200" s="64" t="s">
        <v>327</v>
      </c>
      <c r="B200" s="79" t="s">
        <v>328</v>
      </c>
      <c r="C200" s="80" t="s">
        <v>329</v>
      </c>
      <c r="D200" s="80" t="s">
        <v>330</v>
      </c>
      <c r="E200" s="81" t="s">
        <v>326</v>
      </c>
      <c r="F200" s="405">
        <v>250</v>
      </c>
    </row>
    <row r="201" spans="1:6" ht="12.6" customHeight="1" x14ac:dyDescent="0.25">
      <c r="A201" s="361" t="s">
        <v>442</v>
      </c>
      <c r="B201" s="364" t="s">
        <v>443</v>
      </c>
      <c r="C201" s="365" t="s">
        <v>444</v>
      </c>
      <c r="D201" s="366" t="s">
        <v>445</v>
      </c>
      <c r="E201" s="98" t="s">
        <v>326</v>
      </c>
      <c r="F201" s="362">
        <v>200</v>
      </c>
    </row>
    <row r="202" spans="1:6" ht="12.6" customHeight="1" x14ac:dyDescent="0.25">
      <c r="A202" s="64" t="s">
        <v>11</v>
      </c>
      <c r="B202" s="79" t="s">
        <v>12</v>
      </c>
      <c r="C202" s="80" t="s">
        <v>13</v>
      </c>
      <c r="D202" s="80" t="s">
        <v>14</v>
      </c>
      <c r="E202" s="81" t="s">
        <v>15</v>
      </c>
      <c r="F202" s="405">
        <v>2400</v>
      </c>
    </row>
    <row r="203" spans="1:6" ht="12.6" customHeight="1" x14ac:dyDescent="0.25">
      <c r="A203" s="64" t="s">
        <v>88</v>
      </c>
      <c r="B203" s="79" t="s">
        <v>89</v>
      </c>
      <c r="C203" s="80" t="s">
        <v>2837</v>
      </c>
      <c r="D203" s="80" t="s">
        <v>90</v>
      </c>
      <c r="E203" s="94" t="s">
        <v>34</v>
      </c>
      <c r="F203" s="405">
        <v>950</v>
      </c>
    </row>
    <row r="204" spans="1:6" ht="12.6" customHeight="1" x14ac:dyDescent="0.25">
      <c r="A204" s="64" t="s">
        <v>49</v>
      </c>
      <c r="B204" s="91" t="s">
        <v>50</v>
      </c>
      <c r="C204" s="363" t="s">
        <v>2830</v>
      </c>
      <c r="D204" s="363" t="s">
        <v>52</v>
      </c>
      <c r="E204" s="92" t="s">
        <v>34</v>
      </c>
      <c r="F204" s="405">
        <v>950</v>
      </c>
    </row>
    <row r="205" spans="1:6" ht="12.6" customHeight="1" x14ac:dyDescent="0.25">
      <c r="A205" s="64" t="s">
        <v>67</v>
      </c>
      <c r="B205" s="91" t="s">
        <v>68</v>
      </c>
      <c r="C205" s="363" t="s">
        <v>2835</v>
      </c>
      <c r="D205" s="363" t="s">
        <v>70</v>
      </c>
      <c r="E205" s="93" t="s">
        <v>34</v>
      </c>
      <c r="F205" s="405">
        <v>950</v>
      </c>
    </row>
    <row r="206" spans="1:6" ht="12.6" customHeight="1" x14ac:dyDescent="0.25">
      <c r="A206" s="64" t="s">
        <v>299</v>
      </c>
      <c r="B206" s="95" t="s">
        <v>300</v>
      </c>
      <c r="C206" s="278" t="s">
        <v>2858</v>
      </c>
      <c r="D206" s="278" t="s">
        <v>302</v>
      </c>
      <c r="E206" s="96" t="s">
        <v>34</v>
      </c>
      <c r="F206" s="405">
        <v>950</v>
      </c>
    </row>
    <row r="207" spans="1:6" ht="12.6" customHeight="1" x14ac:dyDescent="0.25">
      <c r="A207" s="66" t="s">
        <v>295</v>
      </c>
      <c r="B207" s="95" t="s">
        <v>296</v>
      </c>
      <c r="C207" s="279" t="s">
        <v>297</v>
      </c>
      <c r="D207" s="279" t="s">
        <v>298</v>
      </c>
      <c r="E207" s="97" t="s">
        <v>109</v>
      </c>
      <c r="F207" s="762">
        <v>300</v>
      </c>
    </row>
    <row r="208" spans="1:6" ht="34.5" thickBot="1" x14ac:dyDescent="0.3">
      <c r="A208" s="65">
        <v>465</v>
      </c>
      <c r="B208" s="99" t="s">
        <v>332</v>
      </c>
      <c r="C208" s="100" t="s">
        <v>333</v>
      </c>
      <c r="D208" s="100" t="s">
        <v>334</v>
      </c>
      <c r="E208" s="101" t="s">
        <v>335</v>
      </c>
      <c r="F208" s="407">
        <v>800</v>
      </c>
    </row>
    <row r="209" spans="1:6" ht="40.9" customHeight="1" x14ac:dyDescent="0.25">
      <c r="A209" s="40" t="s">
        <v>446</v>
      </c>
      <c r="B209" s="50" t="s">
        <v>447</v>
      </c>
      <c r="C209" s="51" t="s">
        <v>448</v>
      </c>
      <c r="D209" s="51" t="s">
        <v>449</v>
      </c>
      <c r="E209" s="77" t="s">
        <v>450</v>
      </c>
      <c r="F209" s="412">
        <f>SUM(F210:F212)</f>
        <v>3200</v>
      </c>
    </row>
    <row r="210" spans="1:6" ht="12.6" customHeight="1" x14ac:dyDescent="0.25">
      <c r="A210" s="64" t="s">
        <v>322</v>
      </c>
      <c r="B210" s="79" t="s">
        <v>323</v>
      </c>
      <c r="C210" s="80" t="s">
        <v>324</v>
      </c>
      <c r="D210" s="80" t="s">
        <v>325</v>
      </c>
      <c r="E210" s="81" t="s">
        <v>326</v>
      </c>
      <c r="F210" s="405">
        <v>550</v>
      </c>
    </row>
    <row r="211" spans="1:6" ht="12.6" customHeight="1" x14ac:dyDescent="0.25">
      <c r="A211" s="64" t="s">
        <v>327</v>
      </c>
      <c r="B211" s="79" t="s">
        <v>328</v>
      </c>
      <c r="C211" s="80" t="s">
        <v>329</v>
      </c>
      <c r="D211" s="80" t="s">
        <v>330</v>
      </c>
      <c r="E211" s="81" t="s">
        <v>326</v>
      </c>
      <c r="F211" s="405">
        <v>250</v>
      </c>
    </row>
    <row r="212" spans="1:6" ht="12.6" customHeight="1" thickBot="1" x14ac:dyDescent="0.3">
      <c r="A212" s="71" t="s">
        <v>11</v>
      </c>
      <c r="B212" s="82" t="s">
        <v>12</v>
      </c>
      <c r="C212" s="83" t="s">
        <v>13</v>
      </c>
      <c r="D212" s="83" t="s">
        <v>14</v>
      </c>
      <c r="E212" s="84" t="s">
        <v>15</v>
      </c>
      <c r="F212" s="408">
        <v>2400</v>
      </c>
    </row>
    <row r="213" spans="1:6" ht="95.45" customHeight="1" x14ac:dyDescent="0.25">
      <c r="A213" s="40" t="s">
        <v>451</v>
      </c>
      <c r="B213" s="50" t="s">
        <v>452</v>
      </c>
      <c r="C213" s="51" t="s">
        <v>453</v>
      </c>
      <c r="D213" s="51" t="s">
        <v>454</v>
      </c>
      <c r="E213" s="77" t="s">
        <v>450</v>
      </c>
      <c r="F213" s="412">
        <f>SUM(F214:F220)</f>
        <v>5020</v>
      </c>
    </row>
    <row r="214" spans="1:6" ht="12.6" customHeight="1" x14ac:dyDescent="0.25">
      <c r="A214" s="64" t="s">
        <v>322</v>
      </c>
      <c r="B214" s="79" t="s">
        <v>323</v>
      </c>
      <c r="C214" s="80" t="s">
        <v>324</v>
      </c>
      <c r="D214" s="80" t="s">
        <v>325</v>
      </c>
      <c r="E214" s="81" t="s">
        <v>326</v>
      </c>
      <c r="F214" s="405">
        <v>550</v>
      </c>
    </row>
    <row r="215" spans="1:6" ht="12.6" customHeight="1" x14ac:dyDescent="0.25">
      <c r="A215" s="64" t="s">
        <v>327</v>
      </c>
      <c r="B215" s="79" t="s">
        <v>328</v>
      </c>
      <c r="C215" s="80" t="s">
        <v>329</v>
      </c>
      <c r="D215" s="80" t="s">
        <v>330</v>
      </c>
      <c r="E215" s="81" t="s">
        <v>326</v>
      </c>
      <c r="F215" s="405">
        <v>250</v>
      </c>
    </row>
    <row r="216" spans="1:6" ht="22.5" x14ac:dyDescent="0.25">
      <c r="A216" s="360">
        <v>150</v>
      </c>
      <c r="B216" s="85" t="s">
        <v>373</v>
      </c>
      <c r="C216" s="86" t="s">
        <v>374</v>
      </c>
      <c r="D216" s="86" t="s">
        <v>375</v>
      </c>
      <c r="E216" s="87" t="s">
        <v>363</v>
      </c>
      <c r="F216" s="410">
        <v>470</v>
      </c>
    </row>
    <row r="217" spans="1:6" ht="22.5" x14ac:dyDescent="0.25">
      <c r="A217" s="360">
        <v>151</v>
      </c>
      <c r="B217" s="85" t="s">
        <v>376</v>
      </c>
      <c r="C217" s="86" t="s">
        <v>377</v>
      </c>
      <c r="D217" s="86" t="s">
        <v>378</v>
      </c>
      <c r="E217" s="87" t="s">
        <v>363</v>
      </c>
      <c r="F217" s="410">
        <v>50</v>
      </c>
    </row>
    <row r="218" spans="1:6" ht="12" customHeight="1" x14ac:dyDescent="0.25">
      <c r="A218" s="361" t="s">
        <v>426</v>
      </c>
      <c r="B218" s="88" t="s">
        <v>427</v>
      </c>
      <c r="C218" s="89" t="s">
        <v>428</v>
      </c>
      <c r="D218" s="89" t="s">
        <v>429</v>
      </c>
      <c r="E218" s="90" t="s">
        <v>430</v>
      </c>
      <c r="F218" s="411">
        <v>500</v>
      </c>
    </row>
    <row r="219" spans="1:6" ht="12" customHeight="1" x14ac:dyDescent="0.25">
      <c r="A219" s="64" t="s">
        <v>11</v>
      </c>
      <c r="B219" s="79" t="s">
        <v>12</v>
      </c>
      <c r="C219" s="80" t="s">
        <v>13</v>
      </c>
      <c r="D219" s="80" t="s">
        <v>14</v>
      </c>
      <c r="E219" s="81" t="s">
        <v>15</v>
      </c>
      <c r="F219" s="405">
        <v>2400</v>
      </c>
    </row>
    <row r="220" spans="1:6" ht="34.5" thickBot="1" x14ac:dyDescent="0.3">
      <c r="A220" s="71">
        <v>465</v>
      </c>
      <c r="B220" s="82" t="s">
        <v>332</v>
      </c>
      <c r="C220" s="83" t="s">
        <v>333</v>
      </c>
      <c r="D220" s="83" t="s">
        <v>334</v>
      </c>
      <c r="E220" s="84" t="s">
        <v>335</v>
      </c>
      <c r="F220" s="408">
        <v>800</v>
      </c>
    </row>
    <row r="221" spans="1:6" ht="120.6" customHeight="1" x14ac:dyDescent="0.25">
      <c r="A221" s="40" t="s">
        <v>455</v>
      </c>
      <c r="B221" s="50" t="s">
        <v>456</v>
      </c>
      <c r="C221" s="51" t="s">
        <v>457</v>
      </c>
      <c r="D221" s="51" t="s">
        <v>458</v>
      </c>
      <c r="E221" s="77" t="s">
        <v>459</v>
      </c>
      <c r="F221" s="412">
        <f>SUM(F222:F231)</f>
        <v>8600</v>
      </c>
    </row>
    <row r="222" spans="1:6" ht="12.6" customHeight="1" x14ac:dyDescent="0.25">
      <c r="A222" s="64" t="s">
        <v>322</v>
      </c>
      <c r="B222" s="79" t="s">
        <v>323</v>
      </c>
      <c r="C222" s="80" t="s">
        <v>324</v>
      </c>
      <c r="D222" s="80" t="s">
        <v>325</v>
      </c>
      <c r="E222" s="81" t="s">
        <v>326</v>
      </c>
      <c r="F222" s="405">
        <v>550</v>
      </c>
    </row>
    <row r="223" spans="1:6" ht="12.6" customHeight="1" x14ac:dyDescent="0.25">
      <c r="A223" s="64" t="s">
        <v>327</v>
      </c>
      <c r="B223" s="79" t="s">
        <v>328</v>
      </c>
      <c r="C223" s="80" t="s">
        <v>329</v>
      </c>
      <c r="D223" s="80" t="s">
        <v>330</v>
      </c>
      <c r="E223" s="81" t="s">
        <v>326</v>
      </c>
      <c r="F223" s="405">
        <v>250</v>
      </c>
    </row>
    <row r="224" spans="1:6" ht="12.6" customHeight="1" x14ac:dyDescent="0.25">
      <c r="A224" s="361" t="s">
        <v>426</v>
      </c>
      <c r="B224" s="88" t="s">
        <v>427</v>
      </c>
      <c r="C224" s="89" t="s">
        <v>428</v>
      </c>
      <c r="D224" s="89" t="s">
        <v>429</v>
      </c>
      <c r="E224" s="90" t="s">
        <v>430</v>
      </c>
      <c r="F224" s="411">
        <v>500</v>
      </c>
    </row>
    <row r="225" spans="1:6" ht="12.6" customHeight="1" x14ac:dyDescent="0.25">
      <c r="A225" s="64" t="s">
        <v>49</v>
      </c>
      <c r="B225" s="91" t="s">
        <v>50</v>
      </c>
      <c r="C225" s="363" t="s">
        <v>2830</v>
      </c>
      <c r="D225" s="363" t="s">
        <v>52</v>
      </c>
      <c r="E225" s="92" t="s">
        <v>34</v>
      </c>
      <c r="F225" s="78">
        <v>950</v>
      </c>
    </row>
    <row r="226" spans="1:6" ht="12.6" customHeight="1" x14ac:dyDescent="0.25">
      <c r="A226" s="64" t="s">
        <v>67</v>
      </c>
      <c r="B226" s="91" t="s">
        <v>68</v>
      </c>
      <c r="C226" s="363" t="s">
        <v>2835</v>
      </c>
      <c r="D226" s="363" t="s">
        <v>70</v>
      </c>
      <c r="E226" s="93" t="s">
        <v>34</v>
      </c>
      <c r="F226" s="78">
        <v>950</v>
      </c>
    </row>
    <row r="227" spans="1:6" ht="12.6" customHeight="1" x14ac:dyDescent="0.25">
      <c r="A227" s="64" t="s">
        <v>88</v>
      </c>
      <c r="B227" s="79" t="s">
        <v>89</v>
      </c>
      <c r="C227" s="80" t="s">
        <v>2919</v>
      </c>
      <c r="D227" s="80" t="s">
        <v>90</v>
      </c>
      <c r="E227" s="94" t="s">
        <v>34</v>
      </c>
      <c r="F227" s="405">
        <v>950</v>
      </c>
    </row>
    <row r="228" spans="1:6" ht="12.6" customHeight="1" x14ac:dyDescent="0.25">
      <c r="A228" s="64" t="s">
        <v>299</v>
      </c>
      <c r="B228" s="95" t="s">
        <v>300</v>
      </c>
      <c r="C228" s="278" t="s">
        <v>2858</v>
      </c>
      <c r="D228" s="278" t="s">
        <v>302</v>
      </c>
      <c r="E228" s="96" t="s">
        <v>34</v>
      </c>
      <c r="F228" s="277">
        <v>950</v>
      </c>
    </row>
    <row r="229" spans="1:6" ht="12.6" customHeight="1" x14ac:dyDescent="0.25">
      <c r="A229" s="66" t="s">
        <v>295</v>
      </c>
      <c r="B229" s="95" t="s">
        <v>296</v>
      </c>
      <c r="C229" s="279" t="s">
        <v>297</v>
      </c>
      <c r="D229" s="279" t="s">
        <v>298</v>
      </c>
      <c r="E229" s="97" t="s">
        <v>109</v>
      </c>
      <c r="F229" s="762">
        <v>300</v>
      </c>
    </row>
    <row r="230" spans="1:6" ht="12.6" customHeight="1" x14ac:dyDescent="0.25">
      <c r="A230" s="64" t="s">
        <v>11</v>
      </c>
      <c r="B230" s="79" t="s">
        <v>12</v>
      </c>
      <c r="C230" s="80" t="s">
        <v>13</v>
      </c>
      <c r="D230" s="80" t="s">
        <v>14</v>
      </c>
      <c r="E230" s="81" t="s">
        <v>15</v>
      </c>
      <c r="F230" s="405">
        <v>2400</v>
      </c>
    </row>
    <row r="231" spans="1:6" ht="34.5" thickBot="1" x14ac:dyDescent="0.3">
      <c r="A231" s="71">
        <v>465</v>
      </c>
      <c r="B231" s="82" t="s">
        <v>332</v>
      </c>
      <c r="C231" s="83" t="s">
        <v>333</v>
      </c>
      <c r="D231" s="83" t="s">
        <v>334</v>
      </c>
      <c r="E231" s="84" t="s">
        <v>335</v>
      </c>
      <c r="F231" s="408">
        <v>800</v>
      </c>
    </row>
    <row r="232" spans="1:6" ht="52.5" thickBot="1" x14ac:dyDescent="0.3">
      <c r="A232" s="76" t="s">
        <v>460</v>
      </c>
      <c r="B232" s="74">
        <v>20.18</v>
      </c>
      <c r="C232" s="73" t="s">
        <v>461</v>
      </c>
      <c r="D232" s="74" t="s">
        <v>462</v>
      </c>
      <c r="E232" s="75" t="s">
        <v>335</v>
      </c>
      <c r="F232" s="413">
        <v>600</v>
      </c>
    </row>
    <row r="233" spans="1:6" x14ac:dyDescent="0.25">
      <c r="A233" s="35"/>
      <c r="B233" s="162"/>
      <c r="C233" s="162"/>
      <c r="D233" s="162"/>
      <c r="E233" s="162"/>
      <c r="F233" s="172"/>
    </row>
    <row r="234" spans="1:6" x14ac:dyDescent="0.25">
      <c r="A234" s="35"/>
      <c r="B234" s="162"/>
      <c r="C234" s="162"/>
      <c r="D234" s="162"/>
      <c r="E234" s="162"/>
      <c r="F234" s="172"/>
    </row>
    <row r="235" spans="1:6" ht="15" customHeight="1" x14ac:dyDescent="0.25">
      <c r="A235" s="234"/>
      <c r="B235" s="324"/>
      <c r="C235" s="324" t="s">
        <v>313</v>
      </c>
      <c r="D235" s="324"/>
      <c r="E235" s="783" t="s">
        <v>314</v>
      </c>
      <c r="F235" s="783"/>
    </row>
    <row r="236" spans="1:6" x14ac:dyDescent="0.25">
      <c r="A236" s="455"/>
      <c r="B236" s="455"/>
      <c r="C236" s="455"/>
      <c r="D236" s="455"/>
      <c r="E236" s="455"/>
    </row>
  </sheetData>
  <mergeCells count="4">
    <mergeCell ref="C197:F197"/>
    <mergeCell ref="C6:F6"/>
    <mergeCell ref="E235:F235"/>
    <mergeCell ref="B2:F2"/>
  </mergeCells>
  <pageMargins left="0.70866141732283472" right="0.70866141732283472" top="0.35433070866141736" bottom="0.35433070866141736" header="0.31496062992125984" footer="0.31496062992125984"/>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J52"/>
  <sheetViews>
    <sheetView workbookViewId="0">
      <selection activeCell="D30" sqref="D30"/>
    </sheetView>
  </sheetViews>
  <sheetFormatPr defaultRowHeight="15" x14ac:dyDescent="0.25"/>
  <cols>
    <col min="1" max="2" width="6.28515625" customWidth="1"/>
    <col min="3" max="3" width="45.7109375" customWidth="1"/>
    <col min="4" max="4" width="18.7109375" customWidth="1"/>
    <col min="5" max="5" width="14.5703125" customWidth="1"/>
    <col min="6" max="6" width="10.7109375" style="399" customWidth="1"/>
    <col min="7" max="7" width="13.85546875" style="326" customWidth="1"/>
    <col min="8" max="8" width="60.140625" style="326" customWidth="1"/>
  </cols>
  <sheetData>
    <row r="1" spans="1:10" x14ac:dyDescent="0.25">
      <c r="A1" s="110"/>
      <c r="B1" s="109"/>
      <c r="C1" s="109"/>
      <c r="D1" s="109"/>
      <c r="E1" s="109"/>
      <c r="F1" s="414"/>
    </row>
    <row r="2" spans="1:10" s="316" customFormat="1" x14ac:dyDescent="0.25">
      <c r="A2" s="318"/>
      <c r="B2" s="799" t="s">
        <v>3158</v>
      </c>
      <c r="C2" s="799"/>
      <c r="D2" s="799"/>
      <c r="E2" s="799"/>
      <c r="F2" s="799"/>
      <c r="G2" s="334"/>
      <c r="H2" s="334"/>
      <c r="I2" s="334"/>
      <c r="J2" s="334"/>
    </row>
    <row r="3" spans="1:10" x14ac:dyDescent="0.25">
      <c r="A3" s="108"/>
      <c r="B3" s="113"/>
      <c r="C3" s="815"/>
      <c r="D3" s="815"/>
      <c r="E3" s="815"/>
      <c r="F3" s="815"/>
    </row>
    <row r="4" spans="1:10" ht="52.9" customHeight="1" x14ac:dyDescent="0.25">
      <c r="A4" s="107" t="s">
        <v>2</v>
      </c>
      <c r="B4" s="106" t="s">
        <v>3</v>
      </c>
      <c r="C4" s="1" t="s">
        <v>4</v>
      </c>
      <c r="D4" s="2" t="s">
        <v>5</v>
      </c>
      <c r="E4" s="104" t="s">
        <v>6</v>
      </c>
      <c r="F4" s="415" t="s">
        <v>7</v>
      </c>
      <c r="G4" s="31" t="s">
        <v>2648</v>
      </c>
      <c r="H4" s="31" t="s">
        <v>1789</v>
      </c>
    </row>
    <row r="5" spans="1:10" x14ac:dyDescent="0.25">
      <c r="A5" s="111">
        <v>1</v>
      </c>
      <c r="B5" s="111">
        <v>2</v>
      </c>
      <c r="C5" s="111">
        <v>3</v>
      </c>
      <c r="D5" s="111">
        <v>4</v>
      </c>
      <c r="E5" s="111">
        <v>5</v>
      </c>
      <c r="F5" s="416">
        <v>6</v>
      </c>
      <c r="G5" s="321">
        <v>7</v>
      </c>
      <c r="H5" s="321">
        <v>8</v>
      </c>
    </row>
    <row r="6" spans="1:10" x14ac:dyDescent="0.25">
      <c r="A6" s="114"/>
      <c r="B6" s="115">
        <v>7</v>
      </c>
      <c r="C6" s="816" t="s">
        <v>463</v>
      </c>
      <c r="D6" s="817"/>
      <c r="E6" s="817"/>
      <c r="F6" s="817"/>
      <c r="G6" s="817"/>
      <c r="H6" s="818"/>
    </row>
    <row r="7" spans="1:10" ht="14.45" customHeight="1" x14ac:dyDescent="0.25">
      <c r="A7" s="114"/>
      <c r="B7" s="115">
        <v>7.1</v>
      </c>
      <c r="C7" s="812" t="s">
        <v>464</v>
      </c>
      <c r="D7" s="813"/>
      <c r="E7" s="813"/>
      <c r="F7" s="813"/>
      <c r="G7" s="813"/>
      <c r="H7" s="814"/>
    </row>
    <row r="8" spans="1:10" ht="25.5" x14ac:dyDescent="0.25">
      <c r="A8" s="114">
        <v>101</v>
      </c>
      <c r="B8" s="119" t="s">
        <v>360</v>
      </c>
      <c r="C8" s="117" t="s">
        <v>361</v>
      </c>
      <c r="D8" s="117" t="s">
        <v>362</v>
      </c>
      <c r="E8" s="117" t="s">
        <v>363</v>
      </c>
      <c r="F8" s="225">
        <v>1680</v>
      </c>
      <c r="G8" s="325" t="s">
        <v>1790</v>
      </c>
      <c r="H8" s="325" t="s">
        <v>1791</v>
      </c>
    </row>
    <row r="9" spans="1:10" ht="16.899999999999999" customHeight="1" x14ac:dyDescent="0.25">
      <c r="A9" s="114">
        <v>102</v>
      </c>
      <c r="B9" s="119" t="s">
        <v>465</v>
      </c>
      <c r="C9" s="117" t="s">
        <v>466</v>
      </c>
      <c r="D9" s="117" t="s">
        <v>467</v>
      </c>
      <c r="E9" s="117" t="s">
        <v>363</v>
      </c>
      <c r="F9" s="225">
        <v>830</v>
      </c>
      <c r="G9" s="325" t="s">
        <v>1792</v>
      </c>
      <c r="H9" s="325" t="s">
        <v>1793</v>
      </c>
    </row>
    <row r="10" spans="1:10" ht="25.5" x14ac:dyDescent="0.25">
      <c r="A10" s="114">
        <v>103</v>
      </c>
      <c r="B10" s="119" t="s">
        <v>468</v>
      </c>
      <c r="C10" s="117" t="s">
        <v>469</v>
      </c>
      <c r="D10" s="117" t="s">
        <v>470</v>
      </c>
      <c r="E10" s="117" t="s">
        <v>363</v>
      </c>
      <c r="F10" s="225">
        <v>1070</v>
      </c>
      <c r="G10" s="325" t="s">
        <v>1794</v>
      </c>
      <c r="H10" s="325" t="s">
        <v>1795</v>
      </c>
    </row>
    <row r="11" spans="1:10" x14ac:dyDescent="0.25">
      <c r="A11" s="114">
        <v>104</v>
      </c>
      <c r="B11" s="119" t="s">
        <v>471</v>
      </c>
      <c r="C11" s="117" t="s">
        <v>472</v>
      </c>
      <c r="D11" s="117" t="s">
        <v>473</v>
      </c>
      <c r="E11" s="117" t="s">
        <v>363</v>
      </c>
      <c r="F11" s="225">
        <v>830</v>
      </c>
      <c r="G11" s="325" t="s">
        <v>1796</v>
      </c>
      <c r="H11" s="325" t="s">
        <v>1797</v>
      </c>
    </row>
    <row r="12" spans="1:10" x14ac:dyDescent="0.25">
      <c r="A12" s="114">
        <v>105</v>
      </c>
      <c r="B12" s="119" t="s">
        <v>474</v>
      </c>
      <c r="C12" s="117" t="s">
        <v>475</v>
      </c>
      <c r="D12" s="117" t="s">
        <v>476</v>
      </c>
      <c r="E12" s="117" t="s">
        <v>363</v>
      </c>
      <c r="F12" s="225">
        <v>830</v>
      </c>
      <c r="G12" s="325" t="s">
        <v>1798</v>
      </c>
      <c r="H12" s="325" t="s">
        <v>1799</v>
      </c>
    </row>
    <row r="13" spans="1:10" x14ac:dyDescent="0.25">
      <c r="A13" s="114">
        <v>106</v>
      </c>
      <c r="B13" s="119" t="s">
        <v>477</v>
      </c>
      <c r="C13" s="118" t="s">
        <v>478</v>
      </c>
      <c r="D13" s="118" t="s">
        <v>479</v>
      </c>
      <c r="E13" s="118" t="s">
        <v>430</v>
      </c>
      <c r="F13" s="225">
        <v>1070</v>
      </c>
      <c r="G13" s="645" t="s">
        <v>3102</v>
      </c>
      <c r="H13" s="654" t="s">
        <v>3103</v>
      </c>
    </row>
    <row r="14" spans="1:10" s="455" customFormat="1" x14ac:dyDescent="0.25">
      <c r="A14" s="369">
        <v>1187</v>
      </c>
      <c r="B14" s="240" t="s">
        <v>3017</v>
      </c>
      <c r="C14" s="239" t="s">
        <v>3018</v>
      </c>
      <c r="D14" s="239" t="s">
        <v>3019</v>
      </c>
      <c r="E14" s="239" t="s">
        <v>430</v>
      </c>
      <c r="F14" s="254">
        <v>1500</v>
      </c>
      <c r="G14" s="645" t="s">
        <v>3104</v>
      </c>
      <c r="H14" s="654" t="s">
        <v>3105</v>
      </c>
    </row>
    <row r="15" spans="1:10" ht="14.45" customHeight="1" x14ac:dyDescent="0.25">
      <c r="A15" s="114"/>
      <c r="B15" s="120" t="s">
        <v>480</v>
      </c>
      <c r="C15" s="812" t="s">
        <v>481</v>
      </c>
      <c r="D15" s="813"/>
      <c r="E15" s="813"/>
      <c r="F15" s="813"/>
      <c r="G15" s="813"/>
      <c r="H15" s="814"/>
    </row>
    <row r="16" spans="1:10" x14ac:dyDescent="0.25">
      <c r="A16" s="114">
        <v>107</v>
      </c>
      <c r="B16" s="119" t="s">
        <v>482</v>
      </c>
      <c r="C16" s="117" t="s">
        <v>483</v>
      </c>
      <c r="D16" s="117" t="s">
        <v>484</v>
      </c>
      <c r="E16" s="117" t="s">
        <v>363</v>
      </c>
      <c r="F16" s="225">
        <v>640</v>
      </c>
      <c r="G16" s="325" t="s">
        <v>1800</v>
      </c>
      <c r="H16" s="325" t="s">
        <v>1801</v>
      </c>
    </row>
    <row r="17" spans="1:8" ht="25.5" x14ac:dyDescent="0.25">
      <c r="A17" s="114">
        <v>108</v>
      </c>
      <c r="B17" s="119" t="s">
        <v>485</v>
      </c>
      <c r="C17" s="117" t="s">
        <v>486</v>
      </c>
      <c r="D17" s="117" t="s">
        <v>487</v>
      </c>
      <c r="E17" s="117" t="s">
        <v>363</v>
      </c>
      <c r="F17" s="225">
        <v>640</v>
      </c>
      <c r="G17" s="325" t="s">
        <v>1802</v>
      </c>
      <c r="H17" s="325" t="s">
        <v>1803</v>
      </c>
    </row>
    <row r="18" spans="1:8" x14ac:dyDescent="0.25">
      <c r="A18" s="114">
        <v>109</v>
      </c>
      <c r="B18" s="119" t="s">
        <v>383</v>
      </c>
      <c r="C18" s="117" t="s">
        <v>384</v>
      </c>
      <c r="D18" s="117" t="s">
        <v>385</v>
      </c>
      <c r="E18" s="117" t="s">
        <v>363</v>
      </c>
      <c r="F18" s="225">
        <v>1070</v>
      </c>
      <c r="G18" s="325" t="s">
        <v>1804</v>
      </c>
      <c r="H18" s="325" t="s">
        <v>1805</v>
      </c>
    </row>
    <row r="19" spans="1:8" x14ac:dyDescent="0.25">
      <c r="A19" s="114">
        <v>110</v>
      </c>
      <c r="B19" s="119" t="s">
        <v>488</v>
      </c>
      <c r="C19" s="117" t="s">
        <v>489</v>
      </c>
      <c r="D19" s="117" t="s">
        <v>490</v>
      </c>
      <c r="E19" s="117" t="s">
        <v>363</v>
      </c>
      <c r="F19" s="225">
        <v>830</v>
      </c>
      <c r="G19" s="325" t="s">
        <v>1806</v>
      </c>
      <c r="H19" s="325" t="s">
        <v>1807</v>
      </c>
    </row>
    <row r="20" spans="1:8" ht="14.45" customHeight="1" x14ac:dyDescent="0.25">
      <c r="A20" s="114"/>
      <c r="B20" s="120" t="s">
        <v>491</v>
      </c>
      <c r="C20" s="812" t="s">
        <v>492</v>
      </c>
      <c r="D20" s="813"/>
      <c r="E20" s="813"/>
      <c r="F20" s="813"/>
      <c r="G20" s="813"/>
      <c r="H20" s="814"/>
    </row>
    <row r="21" spans="1:8" x14ac:dyDescent="0.25">
      <c r="A21" s="114">
        <v>111</v>
      </c>
      <c r="B21" s="119" t="s">
        <v>367</v>
      </c>
      <c r="C21" s="117" t="s">
        <v>368</v>
      </c>
      <c r="D21" s="117" t="s">
        <v>369</v>
      </c>
      <c r="E21" s="117" t="s">
        <v>363</v>
      </c>
      <c r="F21" s="225">
        <v>1200</v>
      </c>
      <c r="G21" s="325" t="s">
        <v>1808</v>
      </c>
      <c r="H21" s="325" t="s">
        <v>1809</v>
      </c>
    </row>
    <row r="22" spans="1:8" ht="14.45" customHeight="1" x14ac:dyDescent="0.25">
      <c r="A22" s="114"/>
      <c r="B22" s="120" t="s">
        <v>493</v>
      </c>
      <c r="C22" s="812" t="s">
        <v>494</v>
      </c>
      <c r="D22" s="813"/>
      <c r="E22" s="813"/>
      <c r="F22" s="813"/>
      <c r="G22" s="813"/>
      <c r="H22" s="814"/>
    </row>
    <row r="23" spans="1:8" x14ac:dyDescent="0.25">
      <c r="A23" s="114">
        <v>112</v>
      </c>
      <c r="B23" s="119" t="s">
        <v>495</v>
      </c>
      <c r="C23" s="117" t="s">
        <v>496</v>
      </c>
      <c r="D23" s="117" t="s">
        <v>497</v>
      </c>
      <c r="E23" s="117" t="s">
        <v>363</v>
      </c>
      <c r="F23" s="225">
        <v>1200</v>
      </c>
      <c r="G23" s="325" t="s">
        <v>1810</v>
      </c>
      <c r="H23" s="325" t="s">
        <v>1811</v>
      </c>
    </row>
    <row r="24" spans="1:8" x14ac:dyDescent="0.25">
      <c r="A24" s="114">
        <v>113</v>
      </c>
      <c r="B24" s="119" t="s">
        <v>498</v>
      </c>
      <c r="C24" s="117" t="s">
        <v>499</v>
      </c>
      <c r="D24" s="117" t="s">
        <v>500</v>
      </c>
      <c r="E24" s="117" t="s">
        <v>363</v>
      </c>
      <c r="F24" s="225">
        <v>1200</v>
      </c>
      <c r="G24" s="325" t="s">
        <v>1812</v>
      </c>
      <c r="H24" s="325" t="s">
        <v>1813</v>
      </c>
    </row>
    <row r="25" spans="1:8" x14ac:dyDescent="0.25">
      <c r="A25" s="114">
        <v>114</v>
      </c>
      <c r="B25" s="119" t="s">
        <v>501</v>
      </c>
      <c r="C25" s="117" t="s">
        <v>1816</v>
      </c>
      <c r="D25" s="117" t="s">
        <v>502</v>
      </c>
      <c r="E25" s="117" t="s">
        <v>363</v>
      </c>
      <c r="F25" s="225"/>
      <c r="G25" s="325"/>
      <c r="H25" s="325"/>
    </row>
    <row r="26" spans="1:8" ht="25.5" x14ac:dyDescent="0.25">
      <c r="A26" s="114">
        <v>115</v>
      </c>
      <c r="B26" s="119" t="s">
        <v>503</v>
      </c>
      <c r="C26" s="117" t="s">
        <v>504</v>
      </c>
      <c r="D26" s="117" t="s">
        <v>505</v>
      </c>
      <c r="E26" s="117" t="s">
        <v>363</v>
      </c>
      <c r="F26" s="225">
        <v>1300</v>
      </c>
      <c r="G26" s="325" t="s">
        <v>1814</v>
      </c>
      <c r="H26" s="325" t="s">
        <v>1815</v>
      </c>
    </row>
    <row r="27" spans="1:8" ht="25.5" x14ac:dyDescent="0.25">
      <c r="A27" s="114">
        <v>116</v>
      </c>
      <c r="B27" s="119" t="s">
        <v>506</v>
      </c>
      <c r="C27" s="117" t="s">
        <v>507</v>
      </c>
      <c r="D27" s="117" t="s">
        <v>508</v>
      </c>
      <c r="E27" s="117" t="s">
        <v>363</v>
      </c>
      <c r="F27" s="225">
        <v>1300</v>
      </c>
      <c r="G27" s="325" t="s">
        <v>1817</v>
      </c>
      <c r="H27" s="325" t="s">
        <v>1818</v>
      </c>
    </row>
    <row r="28" spans="1:8" ht="14.45" customHeight="1" x14ac:dyDescent="0.25">
      <c r="A28" s="114"/>
      <c r="B28" s="120" t="s">
        <v>509</v>
      </c>
      <c r="C28" s="812" t="s">
        <v>510</v>
      </c>
      <c r="D28" s="813"/>
      <c r="E28" s="813"/>
      <c r="F28" s="813"/>
      <c r="G28" s="813"/>
      <c r="H28" s="814"/>
    </row>
    <row r="29" spans="1:8" ht="25.5" x14ac:dyDescent="0.25">
      <c r="A29" s="114">
        <v>117</v>
      </c>
      <c r="B29" s="119" t="s">
        <v>364</v>
      </c>
      <c r="C29" s="117" t="s">
        <v>365</v>
      </c>
      <c r="D29" s="117" t="s">
        <v>366</v>
      </c>
      <c r="E29" s="117" t="s">
        <v>363</v>
      </c>
      <c r="F29" s="225">
        <v>1170</v>
      </c>
      <c r="G29" s="325" t="s">
        <v>1819</v>
      </c>
      <c r="H29" s="325" t="s">
        <v>1820</v>
      </c>
    </row>
    <row r="30" spans="1:8" ht="25.5" x14ac:dyDescent="0.25">
      <c r="A30" s="114">
        <v>118</v>
      </c>
      <c r="B30" s="119" t="s">
        <v>511</v>
      </c>
      <c r="C30" s="117" t="s">
        <v>512</v>
      </c>
      <c r="D30" s="117" t="s">
        <v>513</v>
      </c>
      <c r="E30" s="117" t="s">
        <v>363</v>
      </c>
      <c r="F30" s="225">
        <v>1360</v>
      </c>
      <c r="G30" s="325" t="s">
        <v>1819</v>
      </c>
      <c r="H30" s="325" t="s">
        <v>1820</v>
      </c>
    </row>
    <row r="31" spans="1:8" x14ac:dyDescent="0.25">
      <c r="A31" s="114">
        <v>119</v>
      </c>
      <c r="B31" s="119" t="s">
        <v>514</v>
      </c>
      <c r="C31" s="117" t="s">
        <v>515</v>
      </c>
      <c r="D31" s="117" t="s">
        <v>516</v>
      </c>
      <c r="E31" s="117" t="s">
        <v>363</v>
      </c>
      <c r="F31" s="225">
        <v>640</v>
      </c>
      <c r="G31" s="325" t="s">
        <v>1821</v>
      </c>
      <c r="H31" s="325" t="s">
        <v>1822</v>
      </c>
    </row>
    <row r="32" spans="1:8" ht="25.5" x14ac:dyDescent="0.25">
      <c r="A32" s="114">
        <v>120</v>
      </c>
      <c r="B32" s="119" t="s">
        <v>517</v>
      </c>
      <c r="C32" s="117" t="s">
        <v>518</v>
      </c>
      <c r="D32" s="117" t="s">
        <v>519</v>
      </c>
      <c r="E32" s="117" t="s">
        <v>363</v>
      </c>
      <c r="F32" s="225">
        <v>830</v>
      </c>
      <c r="G32" s="325" t="s">
        <v>1823</v>
      </c>
      <c r="H32" s="325" t="s">
        <v>1824</v>
      </c>
    </row>
    <row r="33" spans="1:8" ht="25.5" x14ac:dyDescent="0.25">
      <c r="A33" s="114">
        <v>121</v>
      </c>
      <c r="B33" s="119" t="s">
        <v>520</v>
      </c>
      <c r="C33" s="117" t="s">
        <v>521</v>
      </c>
      <c r="D33" s="117" t="s">
        <v>522</v>
      </c>
      <c r="E33" s="117" t="s">
        <v>363</v>
      </c>
      <c r="F33" s="225">
        <v>830</v>
      </c>
      <c r="G33" s="325" t="s">
        <v>1823</v>
      </c>
      <c r="H33" s="325" t="s">
        <v>1824</v>
      </c>
    </row>
    <row r="34" spans="1:8" ht="25.5" x14ac:dyDescent="0.25">
      <c r="A34" s="114">
        <v>122</v>
      </c>
      <c r="B34" s="119" t="s">
        <v>523</v>
      </c>
      <c r="C34" s="117" t="s">
        <v>524</v>
      </c>
      <c r="D34" s="117" t="s">
        <v>525</v>
      </c>
      <c r="E34" s="117" t="s">
        <v>363</v>
      </c>
      <c r="F34" s="225">
        <v>830</v>
      </c>
      <c r="G34" s="325" t="s">
        <v>1823</v>
      </c>
      <c r="H34" s="325" t="s">
        <v>1824</v>
      </c>
    </row>
    <row r="35" spans="1:8" ht="25.5" x14ac:dyDescent="0.25">
      <c r="A35" s="114">
        <v>123</v>
      </c>
      <c r="B35" s="119" t="s">
        <v>526</v>
      </c>
      <c r="C35" s="117" t="s">
        <v>527</v>
      </c>
      <c r="D35" s="117" t="s">
        <v>528</v>
      </c>
      <c r="E35" s="117" t="s">
        <v>363</v>
      </c>
      <c r="F35" s="225">
        <v>1070</v>
      </c>
      <c r="G35" s="325" t="s">
        <v>1825</v>
      </c>
      <c r="H35" s="325" t="s">
        <v>1826</v>
      </c>
    </row>
    <row r="36" spans="1:8" x14ac:dyDescent="0.25">
      <c r="A36" s="114">
        <v>124</v>
      </c>
      <c r="B36" s="119" t="s">
        <v>529</v>
      </c>
      <c r="C36" s="117" t="s">
        <v>530</v>
      </c>
      <c r="D36" s="117" t="s">
        <v>531</v>
      </c>
      <c r="E36" s="117" t="s">
        <v>363</v>
      </c>
      <c r="F36" s="225">
        <v>1070</v>
      </c>
      <c r="G36" s="325" t="s">
        <v>1825</v>
      </c>
      <c r="H36" s="325" t="s">
        <v>1826</v>
      </c>
    </row>
    <row r="37" spans="1:8" ht="14.45" customHeight="1" x14ac:dyDescent="0.25">
      <c r="A37" s="114"/>
      <c r="B37" s="120" t="s">
        <v>532</v>
      </c>
      <c r="C37" s="812" t="s">
        <v>533</v>
      </c>
      <c r="D37" s="813"/>
      <c r="E37" s="813"/>
      <c r="F37" s="813"/>
      <c r="G37" s="813"/>
      <c r="H37" s="814"/>
    </row>
    <row r="38" spans="1:8" x14ac:dyDescent="0.25">
      <c r="A38" s="114">
        <v>125</v>
      </c>
      <c r="B38" s="119" t="s">
        <v>534</v>
      </c>
      <c r="C38" s="117" t="s">
        <v>535</v>
      </c>
      <c r="D38" s="117" t="s">
        <v>536</v>
      </c>
      <c r="E38" s="117" t="s">
        <v>363</v>
      </c>
      <c r="F38" s="225">
        <v>1070</v>
      </c>
      <c r="G38" s="325" t="s">
        <v>1827</v>
      </c>
      <c r="H38" s="325" t="s">
        <v>1828</v>
      </c>
    </row>
    <row r="39" spans="1:8" x14ac:dyDescent="0.25">
      <c r="A39" s="114">
        <v>126</v>
      </c>
      <c r="B39" s="119" t="s">
        <v>537</v>
      </c>
      <c r="C39" s="117" t="s">
        <v>538</v>
      </c>
      <c r="D39" s="117" t="s">
        <v>539</v>
      </c>
      <c r="E39" s="117" t="s">
        <v>363</v>
      </c>
      <c r="F39" s="225">
        <v>640</v>
      </c>
      <c r="G39" s="325" t="s">
        <v>1829</v>
      </c>
      <c r="H39" s="325" t="s">
        <v>1830</v>
      </c>
    </row>
    <row r="40" spans="1:8" ht="14.45" customHeight="1" x14ac:dyDescent="0.25">
      <c r="A40" s="114"/>
      <c r="B40" s="120" t="s">
        <v>540</v>
      </c>
      <c r="C40" s="812" t="s">
        <v>541</v>
      </c>
      <c r="D40" s="813"/>
      <c r="E40" s="813"/>
      <c r="F40" s="813"/>
      <c r="G40" s="813"/>
      <c r="H40" s="814"/>
    </row>
    <row r="41" spans="1:8" ht="25.5" x14ac:dyDescent="0.25">
      <c r="A41" s="114">
        <v>127</v>
      </c>
      <c r="B41" s="119" t="s">
        <v>542</v>
      </c>
      <c r="C41" s="117" t="s">
        <v>543</v>
      </c>
      <c r="D41" s="117" t="s">
        <v>544</v>
      </c>
      <c r="E41" s="117" t="s">
        <v>363</v>
      </c>
      <c r="F41" s="225">
        <v>1300</v>
      </c>
      <c r="G41" s="325" t="s">
        <v>1831</v>
      </c>
      <c r="H41" s="325" t="s">
        <v>1832</v>
      </c>
    </row>
    <row r="42" spans="1:8" x14ac:dyDescent="0.25">
      <c r="A42" s="114"/>
      <c r="B42" s="120" t="s">
        <v>545</v>
      </c>
      <c r="C42" s="812" t="s">
        <v>546</v>
      </c>
      <c r="D42" s="813"/>
      <c r="E42" s="813"/>
      <c r="F42" s="813"/>
      <c r="G42" s="813"/>
      <c r="H42" s="814"/>
    </row>
    <row r="43" spans="1:8" ht="25.5" x14ac:dyDescent="0.25">
      <c r="A43" s="114">
        <v>128</v>
      </c>
      <c r="B43" s="119" t="s">
        <v>370</v>
      </c>
      <c r="C43" s="117" t="s">
        <v>1833</v>
      </c>
      <c r="D43" s="117" t="s">
        <v>372</v>
      </c>
      <c r="E43" s="117" t="s">
        <v>363</v>
      </c>
      <c r="F43" s="225">
        <v>2200</v>
      </c>
      <c r="G43" s="325" t="s">
        <v>1834</v>
      </c>
      <c r="H43" s="325" t="s">
        <v>1835</v>
      </c>
    </row>
    <row r="44" spans="1:8" ht="25.5" x14ac:dyDescent="0.25">
      <c r="A44" s="114">
        <v>129</v>
      </c>
      <c r="B44" s="121" t="s">
        <v>547</v>
      </c>
      <c r="C44" s="122" t="s">
        <v>548</v>
      </c>
      <c r="D44" s="118" t="s">
        <v>549</v>
      </c>
      <c r="E44" s="118" t="s">
        <v>363</v>
      </c>
      <c r="F44" s="225">
        <v>1700</v>
      </c>
      <c r="G44" s="325" t="s">
        <v>2934</v>
      </c>
      <c r="H44" s="325" t="s">
        <v>1836</v>
      </c>
    </row>
    <row r="45" spans="1:8" ht="25.5" x14ac:dyDescent="0.25">
      <c r="A45" s="114">
        <v>130</v>
      </c>
      <c r="B45" s="121" t="s">
        <v>550</v>
      </c>
      <c r="C45" s="122" t="s">
        <v>551</v>
      </c>
      <c r="D45" s="118" t="s">
        <v>552</v>
      </c>
      <c r="E45" s="118" t="s">
        <v>363</v>
      </c>
      <c r="F45" s="225">
        <v>1200</v>
      </c>
      <c r="G45" s="325" t="s">
        <v>1837</v>
      </c>
      <c r="H45" s="325" t="s">
        <v>1838</v>
      </c>
    </row>
    <row r="46" spans="1:8" ht="14.45" customHeight="1" x14ac:dyDescent="0.25">
      <c r="A46" s="114"/>
      <c r="B46" s="123" t="s">
        <v>553</v>
      </c>
      <c r="C46" s="812" t="s">
        <v>554</v>
      </c>
      <c r="D46" s="813"/>
      <c r="E46" s="813"/>
      <c r="F46" s="813"/>
      <c r="G46" s="813"/>
      <c r="H46" s="814"/>
    </row>
    <row r="47" spans="1:8" ht="63.75" x14ac:dyDescent="0.25">
      <c r="A47" s="114">
        <v>131</v>
      </c>
      <c r="B47" s="124" t="s">
        <v>555</v>
      </c>
      <c r="C47" s="125" t="s">
        <v>556</v>
      </c>
      <c r="D47" s="125" t="s">
        <v>557</v>
      </c>
      <c r="E47" s="129" t="s">
        <v>558</v>
      </c>
      <c r="F47" s="417">
        <f>1680+1170+1070+2200</f>
        <v>6120</v>
      </c>
      <c r="G47" s="325"/>
      <c r="H47" s="325"/>
    </row>
    <row r="48" spans="1:8" ht="51" x14ac:dyDescent="0.25">
      <c r="A48" s="126">
        <v>132</v>
      </c>
      <c r="B48" s="124" t="s">
        <v>559</v>
      </c>
      <c r="C48" s="125" t="s">
        <v>560</v>
      </c>
      <c r="D48" s="125" t="s">
        <v>561</v>
      </c>
      <c r="E48" s="129" t="s">
        <v>558</v>
      </c>
      <c r="F48" s="417">
        <f>1680+1170+1070</f>
        <v>3920</v>
      </c>
      <c r="G48" s="325"/>
      <c r="H48" s="325"/>
    </row>
    <row r="49" spans="1:8" ht="51" x14ac:dyDescent="0.25">
      <c r="A49" s="114">
        <v>133</v>
      </c>
      <c r="B49" s="124" t="s">
        <v>562</v>
      </c>
      <c r="C49" s="125" t="s">
        <v>563</v>
      </c>
      <c r="D49" s="125" t="s">
        <v>564</v>
      </c>
      <c r="E49" s="129" t="s">
        <v>558</v>
      </c>
      <c r="F49" s="417">
        <f>1680+1170+1200+2200</f>
        <v>6250</v>
      </c>
      <c r="G49" s="325"/>
      <c r="H49" s="325"/>
    </row>
    <row r="50" spans="1:8" ht="38.25" x14ac:dyDescent="0.25">
      <c r="A50" s="126">
        <v>134</v>
      </c>
      <c r="B50" s="127" t="s">
        <v>565</v>
      </c>
      <c r="C50" s="128" t="s">
        <v>566</v>
      </c>
      <c r="D50" s="128" t="s">
        <v>567</v>
      </c>
      <c r="E50" s="117" t="s">
        <v>558</v>
      </c>
      <c r="F50" s="767">
        <f>1680+1170+1200</f>
        <v>4050</v>
      </c>
      <c r="G50" s="325"/>
      <c r="H50" s="325"/>
    </row>
    <row r="51" spans="1:8" x14ac:dyDescent="0.25">
      <c r="A51" s="116"/>
      <c r="B51" s="112"/>
      <c r="C51" s="112"/>
      <c r="D51" s="112"/>
      <c r="E51" s="112"/>
      <c r="F51" s="418"/>
    </row>
    <row r="52" spans="1:8" x14ac:dyDescent="0.25">
      <c r="A52" s="116"/>
      <c r="B52" s="112"/>
      <c r="C52" s="112" t="s">
        <v>313</v>
      </c>
      <c r="D52" s="112"/>
      <c r="E52" s="112" t="s">
        <v>314</v>
      </c>
      <c r="F52" s="418"/>
    </row>
  </sheetData>
  <autoFilter ref="A5:H50" xr:uid="{00000000-0009-0000-0000-000004000000}"/>
  <mergeCells count="12">
    <mergeCell ref="B2:F2"/>
    <mergeCell ref="C37:H37"/>
    <mergeCell ref="C40:H40"/>
    <mergeCell ref="C42:H42"/>
    <mergeCell ref="C46:H46"/>
    <mergeCell ref="C3:F3"/>
    <mergeCell ref="C6:H6"/>
    <mergeCell ref="C7:H7"/>
    <mergeCell ref="C15:H15"/>
    <mergeCell ref="C20:H20"/>
    <mergeCell ref="C22:H22"/>
    <mergeCell ref="C28:H28"/>
  </mergeCells>
  <pageMargins left="0.23622047244094491" right="0.23622047244094491" top="0.35433070866141736" bottom="0.35433070866141736" header="0.31496062992125984" footer="0.31496062992125984"/>
  <pageSetup paperSize="9" scale="81" fitToHeight="0" orientation="landscape" r:id="rId1"/>
  <ignoredErrors>
    <ignoredError sqref="B8:B13 B43 B47:B50 B23:B36 B16:B19" twoDigitTextYear="1"/>
    <ignoredError sqref="B37:B42 B44:B46 B20:B22 B15"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7"/>
  <sheetViews>
    <sheetView topLeftCell="A13" workbookViewId="0">
      <selection activeCell="G9" sqref="G9"/>
    </sheetView>
  </sheetViews>
  <sheetFormatPr defaultRowHeight="15" x14ac:dyDescent="0.25"/>
  <cols>
    <col min="1" max="2" width="6.28515625" customWidth="1"/>
    <col min="3" max="3" width="45.140625" customWidth="1"/>
    <col min="4" max="4" width="18.85546875" customWidth="1"/>
    <col min="5" max="5" width="13" customWidth="1"/>
    <col min="6" max="6" width="8.85546875" style="399"/>
    <col min="7" max="7" width="13.7109375" style="337" customWidth="1"/>
    <col min="8" max="8" width="53.42578125" style="337" customWidth="1"/>
  </cols>
  <sheetData>
    <row r="1" spans="1:10" x14ac:dyDescent="0.25">
      <c r="A1" s="132"/>
      <c r="B1" s="131"/>
      <c r="C1" s="131"/>
      <c r="D1" s="131"/>
      <c r="E1" s="131"/>
      <c r="F1" s="414"/>
    </row>
    <row r="2" spans="1:10" s="316" customFormat="1" x14ac:dyDescent="0.25">
      <c r="A2" s="318"/>
      <c r="B2" s="799" t="s">
        <v>3178</v>
      </c>
      <c r="C2" s="799"/>
      <c r="D2" s="799"/>
      <c r="E2" s="799"/>
      <c r="F2" s="799"/>
      <c r="G2" s="334"/>
      <c r="H2" s="334"/>
      <c r="I2" s="334"/>
      <c r="J2" s="334"/>
    </row>
    <row r="3" spans="1:10" x14ac:dyDescent="0.25">
      <c r="A3" s="130"/>
      <c r="B3" s="135"/>
      <c r="C3" s="815"/>
      <c r="D3" s="815"/>
      <c r="E3" s="815"/>
      <c r="F3" s="815"/>
    </row>
    <row r="4" spans="1:10" ht="51" x14ac:dyDescent="0.25">
      <c r="A4" s="107" t="s">
        <v>2</v>
      </c>
      <c r="B4" s="106" t="s">
        <v>3</v>
      </c>
      <c r="C4" s="1" t="s">
        <v>4</v>
      </c>
      <c r="D4" s="2" t="s">
        <v>5</v>
      </c>
      <c r="E4" s="104" t="s">
        <v>6</v>
      </c>
      <c r="F4" s="415" t="s">
        <v>7</v>
      </c>
      <c r="G4" s="31" t="s">
        <v>2648</v>
      </c>
      <c r="H4" s="31" t="s">
        <v>1789</v>
      </c>
    </row>
    <row r="5" spans="1:10" x14ac:dyDescent="0.25">
      <c r="A5" s="104">
        <v>1</v>
      </c>
      <c r="B5" s="104">
        <v>2</v>
      </c>
      <c r="C5" s="104">
        <v>3</v>
      </c>
      <c r="D5" s="104">
        <v>4</v>
      </c>
      <c r="E5" s="104">
        <v>5</v>
      </c>
      <c r="F5" s="415">
        <v>6</v>
      </c>
      <c r="G5" s="321">
        <v>7</v>
      </c>
      <c r="H5" s="321">
        <v>8</v>
      </c>
    </row>
    <row r="6" spans="1:10" x14ac:dyDescent="0.25">
      <c r="A6" s="136"/>
      <c r="B6" s="138">
        <v>6</v>
      </c>
      <c r="C6" s="822" t="s">
        <v>568</v>
      </c>
      <c r="D6" s="823"/>
      <c r="E6" s="823"/>
      <c r="F6" s="823"/>
      <c r="G6" s="823"/>
      <c r="H6" s="824"/>
    </row>
    <row r="7" spans="1:10" x14ac:dyDescent="0.25">
      <c r="A7" s="136"/>
      <c r="B7" s="142" t="s">
        <v>569</v>
      </c>
      <c r="C7" s="819" t="s">
        <v>570</v>
      </c>
      <c r="D7" s="820"/>
      <c r="E7" s="820"/>
      <c r="F7" s="820"/>
      <c r="G7" s="820"/>
      <c r="H7" s="821"/>
    </row>
    <row r="8" spans="1:10" ht="39.6" customHeight="1" x14ac:dyDescent="0.25">
      <c r="A8" s="136">
        <v>150</v>
      </c>
      <c r="B8" s="143" t="s">
        <v>373</v>
      </c>
      <c r="C8" s="139" t="s">
        <v>374</v>
      </c>
      <c r="D8" s="139" t="s">
        <v>375</v>
      </c>
      <c r="E8" s="137" t="s">
        <v>363</v>
      </c>
      <c r="F8" s="140">
        <v>650</v>
      </c>
      <c r="G8" s="325" t="s">
        <v>1839</v>
      </c>
      <c r="H8" s="325" t="s">
        <v>1840</v>
      </c>
    </row>
    <row r="9" spans="1:10" ht="25.5" x14ac:dyDescent="0.25">
      <c r="A9" s="136">
        <v>151</v>
      </c>
      <c r="B9" s="143" t="s">
        <v>376</v>
      </c>
      <c r="C9" s="139" t="s">
        <v>377</v>
      </c>
      <c r="D9" s="139" t="s">
        <v>378</v>
      </c>
      <c r="E9" s="137" t="s">
        <v>363</v>
      </c>
      <c r="F9" s="140">
        <v>60</v>
      </c>
      <c r="G9" s="325" t="s">
        <v>1839</v>
      </c>
      <c r="H9" s="325" t="s">
        <v>1840</v>
      </c>
    </row>
    <row r="10" spans="1:10" ht="38.25" x14ac:dyDescent="0.25">
      <c r="A10" s="136">
        <v>152</v>
      </c>
      <c r="B10" s="143" t="s">
        <v>571</v>
      </c>
      <c r="C10" s="139" t="s">
        <v>572</v>
      </c>
      <c r="D10" s="139" t="s">
        <v>573</v>
      </c>
      <c r="E10" s="137" t="s">
        <v>363</v>
      </c>
      <c r="F10" s="419">
        <v>650</v>
      </c>
      <c r="G10" s="325" t="s">
        <v>1839</v>
      </c>
      <c r="H10" s="325" t="s">
        <v>1840</v>
      </c>
    </row>
    <row r="11" spans="1:10" ht="14.45" customHeight="1" x14ac:dyDescent="0.25">
      <c r="A11" s="136"/>
      <c r="B11" s="142" t="s">
        <v>574</v>
      </c>
      <c r="C11" s="819" t="s">
        <v>575</v>
      </c>
      <c r="D11" s="820"/>
      <c r="E11" s="820"/>
      <c r="F11" s="820"/>
      <c r="G11" s="820"/>
      <c r="H11" s="821"/>
    </row>
    <row r="12" spans="1:10" ht="26.45" customHeight="1" x14ac:dyDescent="0.25">
      <c r="A12" s="136">
        <v>153</v>
      </c>
      <c r="B12" s="143" t="s">
        <v>576</v>
      </c>
      <c r="C12" s="139" t="s">
        <v>577</v>
      </c>
      <c r="D12" s="139" t="s">
        <v>578</v>
      </c>
      <c r="E12" s="137" t="s">
        <v>363</v>
      </c>
      <c r="F12" s="140">
        <v>900</v>
      </c>
      <c r="G12" s="325" t="s">
        <v>1841</v>
      </c>
      <c r="H12" s="325" t="s">
        <v>1842</v>
      </c>
    </row>
    <row r="13" spans="1:10" ht="25.5" x14ac:dyDescent="0.25">
      <c r="A13" s="136">
        <v>154</v>
      </c>
      <c r="B13" s="143" t="s">
        <v>579</v>
      </c>
      <c r="C13" s="139" t="s">
        <v>580</v>
      </c>
      <c r="D13" s="139" t="s">
        <v>581</v>
      </c>
      <c r="E13" s="137" t="s">
        <v>363</v>
      </c>
      <c r="F13" s="140">
        <v>1350</v>
      </c>
      <c r="G13" s="325" t="s">
        <v>1843</v>
      </c>
      <c r="H13" s="325" t="s">
        <v>1844</v>
      </c>
    </row>
    <row r="14" spans="1:10" ht="38.25" x14ac:dyDescent="0.25">
      <c r="A14" s="136">
        <v>155</v>
      </c>
      <c r="B14" s="143" t="s">
        <v>582</v>
      </c>
      <c r="C14" s="139" t="s">
        <v>583</v>
      </c>
      <c r="D14" s="139" t="s">
        <v>584</v>
      </c>
      <c r="E14" s="137" t="s">
        <v>363</v>
      </c>
      <c r="F14" s="140">
        <v>900</v>
      </c>
      <c r="G14" s="325" t="s">
        <v>1845</v>
      </c>
      <c r="H14" s="325" t="s">
        <v>1846</v>
      </c>
    </row>
    <row r="15" spans="1:10" x14ac:dyDescent="0.25">
      <c r="A15" s="136"/>
      <c r="B15" s="142" t="s">
        <v>585</v>
      </c>
      <c r="C15" s="819" t="s">
        <v>586</v>
      </c>
      <c r="D15" s="820"/>
      <c r="E15" s="820"/>
      <c r="F15" s="820"/>
      <c r="G15" s="820"/>
      <c r="H15" s="821"/>
    </row>
    <row r="16" spans="1:10" ht="25.5" x14ac:dyDescent="0.25">
      <c r="A16" s="136">
        <v>156</v>
      </c>
      <c r="B16" s="143" t="s">
        <v>587</v>
      </c>
      <c r="C16" s="329" t="s">
        <v>588</v>
      </c>
      <c r="D16" s="139" t="s">
        <v>589</v>
      </c>
      <c r="E16" s="137" t="s">
        <v>363</v>
      </c>
      <c r="F16" s="140">
        <v>1900</v>
      </c>
      <c r="G16" s="325" t="s">
        <v>1847</v>
      </c>
      <c r="H16" s="325" t="s">
        <v>1848</v>
      </c>
      <c r="J16" s="566"/>
    </row>
    <row r="17" spans="1:8" ht="25.5" x14ac:dyDescent="0.25">
      <c r="A17" s="136">
        <v>157</v>
      </c>
      <c r="B17" s="143" t="s">
        <v>590</v>
      </c>
      <c r="C17" s="329" t="s">
        <v>591</v>
      </c>
      <c r="D17" s="139" t="s">
        <v>592</v>
      </c>
      <c r="E17" s="137" t="s">
        <v>363</v>
      </c>
      <c r="F17" s="140">
        <v>230</v>
      </c>
      <c r="G17" s="325" t="s">
        <v>1849</v>
      </c>
      <c r="H17" s="325" t="s">
        <v>1850</v>
      </c>
    </row>
    <row r="18" spans="1:8" ht="25.5" x14ac:dyDescent="0.25">
      <c r="A18" s="144">
        <v>158</v>
      </c>
      <c r="B18" s="145" t="s">
        <v>593</v>
      </c>
      <c r="C18" s="146" t="s">
        <v>594</v>
      </c>
      <c r="D18" s="146" t="s">
        <v>595</v>
      </c>
      <c r="E18" s="147" t="s">
        <v>363</v>
      </c>
      <c r="F18" s="420">
        <v>290</v>
      </c>
      <c r="G18" s="325" t="s">
        <v>1849</v>
      </c>
      <c r="H18" s="325" t="s">
        <v>1850</v>
      </c>
    </row>
    <row r="19" spans="1:8" ht="25.5" x14ac:dyDescent="0.25">
      <c r="A19" s="133">
        <v>159</v>
      </c>
      <c r="B19" s="141" t="s">
        <v>596</v>
      </c>
      <c r="C19" s="134" t="s">
        <v>597</v>
      </c>
      <c r="D19" s="134" t="s">
        <v>598</v>
      </c>
      <c r="E19" s="133" t="s">
        <v>599</v>
      </c>
      <c r="F19" s="421">
        <v>6500</v>
      </c>
      <c r="G19" s="325" t="s">
        <v>1851</v>
      </c>
      <c r="H19" s="325" t="s">
        <v>1852</v>
      </c>
    </row>
    <row r="20" spans="1:8" x14ac:dyDescent="0.25">
      <c r="A20" s="369"/>
      <c r="B20" s="372" t="s">
        <v>2676</v>
      </c>
      <c r="C20" s="819" t="s">
        <v>2677</v>
      </c>
      <c r="D20" s="820"/>
      <c r="E20" s="820"/>
      <c r="F20" s="820"/>
      <c r="G20" s="820"/>
      <c r="H20" s="821"/>
    </row>
    <row r="21" spans="1:8" ht="25.5" x14ac:dyDescent="0.25">
      <c r="A21" s="369">
        <v>1097</v>
      </c>
      <c r="B21" s="356" t="s">
        <v>2678</v>
      </c>
      <c r="C21" s="495" t="s">
        <v>2679</v>
      </c>
      <c r="D21" s="495" t="s">
        <v>2680</v>
      </c>
      <c r="E21" s="370" t="s">
        <v>363</v>
      </c>
      <c r="F21" s="140">
        <v>1000</v>
      </c>
      <c r="G21" s="126"/>
      <c r="H21" s="126"/>
    </row>
    <row r="22" spans="1:8" ht="25.5" x14ac:dyDescent="0.25">
      <c r="A22" s="369">
        <v>1098</v>
      </c>
      <c r="B22" s="356" t="s">
        <v>2681</v>
      </c>
      <c r="C22" s="495" t="s">
        <v>2679</v>
      </c>
      <c r="D22" s="495" t="s">
        <v>2682</v>
      </c>
      <c r="E22" s="370" t="s">
        <v>2683</v>
      </c>
      <c r="F22" s="140">
        <v>9000</v>
      </c>
      <c r="G22" s="126"/>
      <c r="H22" s="126"/>
    </row>
    <row r="23" spans="1:8" ht="25.5" x14ac:dyDescent="0.25">
      <c r="A23" s="369">
        <v>1099</v>
      </c>
      <c r="B23" s="356" t="s">
        <v>2684</v>
      </c>
      <c r="C23" s="495" t="s">
        <v>2679</v>
      </c>
      <c r="D23" s="495" t="s">
        <v>2685</v>
      </c>
      <c r="E23" s="370" t="s">
        <v>2686</v>
      </c>
      <c r="F23" s="140">
        <v>13500</v>
      </c>
      <c r="G23" s="126"/>
      <c r="H23" s="126"/>
    </row>
    <row r="24" spans="1:8" x14ac:dyDescent="0.25">
      <c r="A24" s="369"/>
      <c r="B24" s="372" t="s">
        <v>3053</v>
      </c>
      <c r="C24" s="819" t="s">
        <v>3054</v>
      </c>
      <c r="D24" s="820"/>
      <c r="E24" s="820"/>
      <c r="F24" s="820"/>
      <c r="G24" s="820"/>
      <c r="H24" s="821"/>
    </row>
    <row r="25" spans="1:8" ht="25.5" x14ac:dyDescent="0.25">
      <c r="A25" s="369">
        <v>1159</v>
      </c>
      <c r="B25" s="356" t="s">
        <v>3055</v>
      </c>
      <c r="C25" s="565" t="s">
        <v>3056</v>
      </c>
      <c r="D25" s="565" t="s">
        <v>3057</v>
      </c>
      <c r="E25" s="370" t="s">
        <v>363</v>
      </c>
      <c r="F25" s="140">
        <v>3900</v>
      </c>
      <c r="G25" s="645" t="s">
        <v>3106</v>
      </c>
      <c r="H25" s="642" t="s">
        <v>3056</v>
      </c>
    </row>
    <row r="26" spans="1:8" ht="25.5" x14ac:dyDescent="0.25">
      <c r="A26" s="369">
        <v>1160</v>
      </c>
      <c r="B26" s="356" t="s">
        <v>3058</v>
      </c>
      <c r="C26" s="565" t="s">
        <v>3059</v>
      </c>
      <c r="D26" s="565" t="s">
        <v>3060</v>
      </c>
      <c r="E26" s="370" t="s">
        <v>363</v>
      </c>
      <c r="F26" s="140">
        <v>3900</v>
      </c>
      <c r="G26" s="645" t="s">
        <v>3106</v>
      </c>
      <c r="H26" s="642" t="s">
        <v>3059</v>
      </c>
    </row>
    <row r="27" spans="1:8" ht="25.5" x14ac:dyDescent="0.25">
      <c r="A27" s="369">
        <v>1161</v>
      </c>
      <c r="B27" s="356" t="s">
        <v>3061</v>
      </c>
      <c r="C27" s="565" t="s">
        <v>3062</v>
      </c>
      <c r="D27" s="565" t="s">
        <v>3057</v>
      </c>
      <c r="E27" s="370" t="s">
        <v>363</v>
      </c>
      <c r="F27" s="140">
        <v>3240</v>
      </c>
      <c r="G27" s="645" t="s">
        <v>3106</v>
      </c>
      <c r="H27" s="642" t="s">
        <v>3062</v>
      </c>
    </row>
    <row r="28" spans="1:8" ht="25.5" x14ac:dyDescent="0.25">
      <c r="A28" s="369">
        <v>1162</v>
      </c>
      <c r="B28" s="356" t="s">
        <v>3063</v>
      </c>
      <c r="C28" s="565" t="s">
        <v>3064</v>
      </c>
      <c r="D28" s="565" t="s">
        <v>3060</v>
      </c>
      <c r="E28" s="370" t="s">
        <v>363</v>
      </c>
      <c r="F28" s="140">
        <v>3240</v>
      </c>
      <c r="G28" s="645" t="s">
        <v>3106</v>
      </c>
      <c r="H28" s="642" t="s">
        <v>3064</v>
      </c>
    </row>
    <row r="31" spans="1:8" x14ac:dyDescent="0.25">
      <c r="C31" s="324" t="s">
        <v>313</v>
      </c>
      <c r="D31" s="324" t="s">
        <v>314</v>
      </c>
    </row>
    <row r="34" spans="3:4" x14ac:dyDescent="0.25">
      <c r="C34" s="324"/>
      <c r="D34" s="324"/>
    </row>
    <row r="47" spans="3:4" x14ac:dyDescent="0.25">
      <c r="C47" s="324"/>
      <c r="D47" s="324"/>
    </row>
  </sheetData>
  <autoFilter ref="A5:H19" xr:uid="{00000000-0009-0000-0000-000005000000}"/>
  <mergeCells count="8">
    <mergeCell ref="C24:H24"/>
    <mergeCell ref="C20:H20"/>
    <mergeCell ref="C15:H15"/>
    <mergeCell ref="B2:F2"/>
    <mergeCell ref="C6:H6"/>
    <mergeCell ref="C7:H7"/>
    <mergeCell ref="C11:H11"/>
    <mergeCell ref="C3:F3"/>
  </mergeCells>
  <pageMargins left="0.25" right="0.25" top="0.75" bottom="0.75" header="0.3" footer="0.3"/>
  <pageSetup paperSize="9" scale="86" fitToHeight="0" orientation="landscape" r:id="rId1"/>
  <ignoredErrors>
    <ignoredError sqref="B7" numberStoredAsText="1"/>
    <ignoredError sqref="B8:B19" twoDigitTextYear="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9"/>
  <sheetViews>
    <sheetView topLeftCell="A46" workbookViewId="0">
      <selection activeCell="F70" sqref="F70"/>
    </sheetView>
  </sheetViews>
  <sheetFormatPr defaultRowHeight="15" x14ac:dyDescent="0.25"/>
  <cols>
    <col min="1" max="1" width="10.7109375" customWidth="1"/>
    <col min="2" max="2" width="8.140625" customWidth="1"/>
    <col min="3" max="3" width="64.140625" customWidth="1"/>
    <col min="4" max="4" width="17.42578125" customWidth="1"/>
    <col min="5" max="5" width="12.5703125" customWidth="1"/>
    <col min="6" max="6" width="8.85546875" customWidth="1"/>
    <col min="7" max="7" width="11.85546875" customWidth="1"/>
    <col min="8" max="8" width="14.140625" style="326" customWidth="1"/>
    <col min="9" max="9" width="46.85546875" style="326" customWidth="1"/>
  </cols>
  <sheetData>
    <row r="1" spans="1:10" x14ac:dyDescent="0.25">
      <c r="A1" s="152"/>
      <c r="B1" s="150"/>
      <c r="C1" s="150"/>
      <c r="D1" s="150"/>
      <c r="E1" s="150"/>
      <c r="F1" s="150"/>
      <c r="G1" s="188"/>
    </row>
    <row r="2" spans="1:10" s="316" customFormat="1" x14ac:dyDescent="0.25">
      <c r="A2" s="318"/>
      <c r="B2" s="799" t="s">
        <v>2996</v>
      </c>
      <c r="C2" s="799"/>
      <c r="D2" s="799"/>
      <c r="E2" s="799"/>
      <c r="F2" s="799"/>
      <c r="G2" s="334"/>
      <c r="H2" s="334"/>
      <c r="I2" s="334"/>
      <c r="J2" s="334"/>
    </row>
    <row r="3" spans="1:10" x14ac:dyDescent="0.25">
      <c r="A3" s="148"/>
      <c r="B3" s="165"/>
      <c r="C3" s="857"/>
      <c r="D3" s="857"/>
      <c r="E3" s="857"/>
      <c r="F3" s="857"/>
      <c r="G3" s="148"/>
    </row>
    <row r="4" spans="1:10" ht="59.45" customHeight="1" x14ac:dyDescent="0.25">
      <c r="A4" s="160" t="s">
        <v>2</v>
      </c>
      <c r="B4" s="153" t="s">
        <v>3</v>
      </c>
      <c r="C4" s="154" t="s">
        <v>4</v>
      </c>
      <c r="D4" s="155" t="s">
        <v>5</v>
      </c>
      <c r="E4" s="156" t="s">
        <v>6</v>
      </c>
      <c r="F4" s="156" t="s">
        <v>7</v>
      </c>
      <c r="G4" s="204" t="s">
        <v>600</v>
      </c>
      <c r="H4" s="325" t="s">
        <v>2648</v>
      </c>
      <c r="I4" s="325" t="s">
        <v>1789</v>
      </c>
    </row>
    <row r="5" spans="1:10" x14ac:dyDescent="0.25">
      <c r="A5" s="156">
        <v>1</v>
      </c>
      <c r="B5" s="156">
        <v>2</v>
      </c>
      <c r="C5" s="156">
        <v>3</v>
      </c>
      <c r="D5" s="156">
        <v>4</v>
      </c>
      <c r="E5" s="156">
        <v>5</v>
      </c>
      <c r="F5" s="156">
        <v>6</v>
      </c>
      <c r="G5" s="179">
        <v>7</v>
      </c>
      <c r="H5" s="179">
        <v>8</v>
      </c>
      <c r="I5" s="179">
        <v>9</v>
      </c>
    </row>
    <row r="6" spans="1:10" x14ac:dyDescent="0.25">
      <c r="A6" s="173"/>
      <c r="B6" s="174">
        <v>5</v>
      </c>
      <c r="C6" s="848" t="s">
        <v>601</v>
      </c>
      <c r="D6" s="849"/>
      <c r="E6" s="849"/>
      <c r="F6" s="849"/>
      <c r="G6" s="849"/>
      <c r="H6" s="849"/>
      <c r="I6" s="850"/>
    </row>
    <row r="7" spans="1:10" x14ac:dyDescent="0.25">
      <c r="A7" s="173"/>
      <c r="B7" s="175" t="s">
        <v>602</v>
      </c>
      <c r="C7" s="330" t="s">
        <v>603</v>
      </c>
      <c r="D7" s="331"/>
      <c r="E7" s="331"/>
      <c r="F7" s="331"/>
      <c r="G7" s="332"/>
      <c r="H7" s="323"/>
      <c r="I7" s="323"/>
    </row>
    <row r="8" spans="1:10" x14ac:dyDescent="0.25">
      <c r="A8" s="173" t="s">
        <v>604</v>
      </c>
      <c r="B8" s="176" t="s">
        <v>605</v>
      </c>
      <c r="C8" s="158" t="s">
        <v>606</v>
      </c>
      <c r="D8" s="176" t="s">
        <v>607</v>
      </c>
      <c r="E8" s="159" t="s">
        <v>326</v>
      </c>
      <c r="F8" s="167">
        <v>300</v>
      </c>
      <c r="G8" s="179">
        <v>1</v>
      </c>
      <c r="H8" s="325" t="s">
        <v>1853</v>
      </c>
      <c r="I8" s="325" t="s">
        <v>1854</v>
      </c>
    </row>
    <row r="9" spans="1:10" x14ac:dyDescent="0.25">
      <c r="A9" s="173" t="s">
        <v>608</v>
      </c>
      <c r="B9" s="176" t="s">
        <v>609</v>
      </c>
      <c r="C9" s="158" t="s">
        <v>610</v>
      </c>
      <c r="D9" s="177" t="s">
        <v>611</v>
      </c>
      <c r="E9" s="159" t="s">
        <v>326</v>
      </c>
      <c r="F9" s="167">
        <v>150</v>
      </c>
      <c r="G9" s="179">
        <v>1</v>
      </c>
      <c r="H9" s="325" t="s">
        <v>1855</v>
      </c>
      <c r="I9" s="325" t="s">
        <v>1856</v>
      </c>
    </row>
    <row r="10" spans="1:10" x14ac:dyDescent="0.25">
      <c r="A10" s="173" t="s">
        <v>612</v>
      </c>
      <c r="B10" s="176" t="s">
        <v>613</v>
      </c>
      <c r="C10" s="158" t="s">
        <v>614</v>
      </c>
      <c r="D10" s="177" t="s">
        <v>615</v>
      </c>
      <c r="E10" s="159" t="s">
        <v>326</v>
      </c>
      <c r="F10" s="167">
        <v>150</v>
      </c>
      <c r="G10" s="179">
        <v>1</v>
      </c>
      <c r="H10" s="325" t="s">
        <v>1857</v>
      </c>
      <c r="I10" s="325" t="s">
        <v>1858</v>
      </c>
    </row>
    <row r="11" spans="1:10" x14ac:dyDescent="0.25">
      <c r="A11" s="173" t="s">
        <v>616</v>
      </c>
      <c r="B11" s="176" t="s">
        <v>617</v>
      </c>
      <c r="C11" s="158" t="s">
        <v>618</v>
      </c>
      <c r="D11" s="177" t="s">
        <v>619</v>
      </c>
      <c r="E11" s="159" t="s">
        <v>326</v>
      </c>
      <c r="F11" s="167">
        <v>150</v>
      </c>
      <c r="G11" s="179">
        <v>1</v>
      </c>
      <c r="H11" s="325" t="s">
        <v>1855</v>
      </c>
      <c r="I11" s="325" t="s">
        <v>1856</v>
      </c>
    </row>
    <row r="12" spans="1:10" ht="28.9" customHeight="1" x14ac:dyDescent="0.25">
      <c r="A12" s="173" t="s">
        <v>620</v>
      </c>
      <c r="B12" s="176" t="s">
        <v>621</v>
      </c>
      <c r="C12" s="158" t="s">
        <v>622</v>
      </c>
      <c r="D12" s="177" t="s">
        <v>623</v>
      </c>
      <c r="E12" s="159" t="s">
        <v>326</v>
      </c>
      <c r="F12" s="167">
        <v>100</v>
      </c>
      <c r="G12" s="179">
        <v>1</v>
      </c>
      <c r="H12" s="325" t="s">
        <v>1859</v>
      </c>
      <c r="I12" s="325" t="s">
        <v>1860</v>
      </c>
    </row>
    <row r="13" spans="1:10" x14ac:dyDescent="0.25">
      <c r="A13" s="173" t="s">
        <v>322</v>
      </c>
      <c r="B13" s="176" t="s">
        <v>323</v>
      </c>
      <c r="C13" s="158" t="s">
        <v>324</v>
      </c>
      <c r="D13" s="177" t="s">
        <v>325</v>
      </c>
      <c r="E13" s="159" t="s">
        <v>326</v>
      </c>
      <c r="F13" s="167">
        <v>550</v>
      </c>
      <c r="G13" s="179">
        <v>1</v>
      </c>
      <c r="H13" s="325" t="s">
        <v>1861</v>
      </c>
      <c r="I13" s="325" t="s">
        <v>1862</v>
      </c>
    </row>
    <row r="14" spans="1:10" ht="25.5" x14ac:dyDescent="0.25">
      <c r="A14" s="173" t="s">
        <v>624</v>
      </c>
      <c r="B14" s="185" t="s">
        <v>625</v>
      </c>
      <c r="C14" s="158" t="s">
        <v>626</v>
      </c>
      <c r="D14" s="177" t="s">
        <v>627</v>
      </c>
      <c r="E14" s="159" t="s">
        <v>326</v>
      </c>
      <c r="F14" s="167">
        <v>1000</v>
      </c>
      <c r="G14" s="179">
        <v>8</v>
      </c>
      <c r="H14" s="325" t="s">
        <v>1863</v>
      </c>
      <c r="I14" s="325" t="s">
        <v>1864</v>
      </c>
    </row>
    <row r="15" spans="1:10" x14ac:dyDescent="0.25">
      <c r="A15" s="173"/>
      <c r="B15" s="185" t="s">
        <v>328</v>
      </c>
      <c r="C15" s="826" t="s">
        <v>628</v>
      </c>
      <c r="D15" s="827"/>
      <c r="E15" s="827"/>
      <c r="F15" s="827"/>
      <c r="G15" s="827"/>
      <c r="H15" s="827"/>
      <c r="I15" s="828"/>
    </row>
    <row r="16" spans="1:10" x14ac:dyDescent="0.25">
      <c r="A16" s="173" t="s">
        <v>327</v>
      </c>
      <c r="B16" s="185" t="s">
        <v>629</v>
      </c>
      <c r="C16" s="158" t="s">
        <v>329</v>
      </c>
      <c r="D16" s="177" t="s">
        <v>330</v>
      </c>
      <c r="E16" s="159" t="s">
        <v>326</v>
      </c>
      <c r="F16" s="167">
        <v>250</v>
      </c>
      <c r="G16" s="179">
        <v>1</v>
      </c>
      <c r="H16" s="325" t="s">
        <v>1865</v>
      </c>
      <c r="I16" s="325" t="s">
        <v>1866</v>
      </c>
    </row>
    <row r="17" spans="1:9" x14ac:dyDescent="0.25">
      <c r="A17" s="173" t="s">
        <v>630</v>
      </c>
      <c r="B17" s="185" t="s">
        <v>631</v>
      </c>
      <c r="C17" s="158" t="s">
        <v>632</v>
      </c>
      <c r="D17" s="177" t="s">
        <v>633</v>
      </c>
      <c r="E17" s="159" t="s">
        <v>326</v>
      </c>
      <c r="F17" s="167">
        <v>150</v>
      </c>
      <c r="G17" s="179">
        <v>1</v>
      </c>
      <c r="H17" s="325" t="s">
        <v>1867</v>
      </c>
      <c r="I17" s="325" t="s">
        <v>1868</v>
      </c>
    </row>
    <row r="18" spans="1:9" x14ac:dyDescent="0.25">
      <c r="A18" s="173" t="s">
        <v>634</v>
      </c>
      <c r="B18" s="185" t="s">
        <v>635</v>
      </c>
      <c r="C18" s="158" t="s">
        <v>636</v>
      </c>
      <c r="D18" s="177" t="s">
        <v>637</v>
      </c>
      <c r="E18" s="159" t="s">
        <v>326</v>
      </c>
      <c r="F18" s="167">
        <v>80</v>
      </c>
      <c r="G18" s="179">
        <v>1</v>
      </c>
      <c r="H18" s="325" t="s">
        <v>1869</v>
      </c>
      <c r="I18" s="325" t="s">
        <v>1870</v>
      </c>
    </row>
    <row r="19" spans="1:9" x14ac:dyDescent="0.25">
      <c r="A19" s="173" t="s">
        <v>638</v>
      </c>
      <c r="B19" s="185" t="s">
        <v>639</v>
      </c>
      <c r="C19" s="158" t="s">
        <v>640</v>
      </c>
      <c r="D19" s="177" t="s">
        <v>641</v>
      </c>
      <c r="E19" s="159" t="s">
        <v>326</v>
      </c>
      <c r="F19" s="167">
        <v>180</v>
      </c>
      <c r="G19" s="179">
        <v>1</v>
      </c>
      <c r="H19" s="325" t="s">
        <v>1871</v>
      </c>
      <c r="I19" s="325" t="s">
        <v>1872</v>
      </c>
    </row>
    <row r="20" spans="1:9" ht="25.5" x14ac:dyDescent="0.25">
      <c r="A20" s="173" t="s">
        <v>642</v>
      </c>
      <c r="B20" s="185" t="s">
        <v>643</v>
      </c>
      <c r="C20" s="158" t="s">
        <v>644</v>
      </c>
      <c r="D20" s="177" t="s">
        <v>645</v>
      </c>
      <c r="E20" s="159" t="s">
        <v>326</v>
      </c>
      <c r="F20" s="167">
        <v>350</v>
      </c>
      <c r="G20" s="179">
        <v>1</v>
      </c>
      <c r="H20" s="325" t="s">
        <v>1873</v>
      </c>
      <c r="I20" s="325" t="s">
        <v>1874</v>
      </c>
    </row>
    <row r="21" spans="1:9" x14ac:dyDescent="0.25">
      <c r="A21" s="173" t="s">
        <v>646</v>
      </c>
      <c r="B21" s="185" t="s">
        <v>647</v>
      </c>
      <c r="C21" s="158" t="s">
        <v>648</v>
      </c>
      <c r="D21" s="177" t="s">
        <v>649</v>
      </c>
      <c r="E21" s="159" t="s">
        <v>326</v>
      </c>
      <c r="F21" s="167">
        <v>250</v>
      </c>
      <c r="G21" s="179">
        <v>1</v>
      </c>
      <c r="H21" s="325"/>
      <c r="I21" s="325"/>
    </row>
    <row r="22" spans="1:9" x14ac:dyDescent="0.25">
      <c r="A22" s="173" t="s">
        <v>650</v>
      </c>
      <c r="B22" s="185" t="s">
        <v>651</v>
      </c>
      <c r="C22" s="158" t="s">
        <v>652</v>
      </c>
      <c r="D22" s="177" t="s">
        <v>653</v>
      </c>
      <c r="E22" s="159" t="s">
        <v>326</v>
      </c>
      <c r="F22" s="167">
        <v>160</v>
      </c>
      <c r="G22" s="179">
        <v>2</v>
      </c>
      <c r="H22" s="325" t="s">
        <v>1875</v>
      </c>
      <c r="I22" s="325" t="s">
        <v>1876</v>
      </c>
    </row>
    <row r="23" spans="1:9" x14ac:dyDescent="0.25">
      <c r="A23" s="173" t="s">
        <v>654</v>
      </c>
      <c r="B23" s="185" t="s">
        <v>655</v>
      </c>
      <c r="C23" s="158" t="s">
        <v>656</v>
      </c>
      <c r="D23" s="177" t="s">
        <v>657</v>
      </c>
      <c r="E23" s="159" t="s">
        <v>326</v>
      </c>
      <c r="F23" s="167">
        <v>200</v>
      </c>
      <c r="G23" s="179">
        <v>1</v>
      </c>
      <c r="H23" s="325" t="s">
        <v>1877</v>
      </c>
      <c r="I23" s="325" t="s">
        <v>1878</v>
      </c>
    </row>
    <row r="24" spans="1:9" x14ac:dyDescent="0.25">
      <c r="A24" s="173" t="s">
        <v>658</v>
      </c>
      <c r="B24" s="185" t="s">
        <v>659</v>
      </c>
      <c r="C24" s="158" t="s">
        <v>660</v>
      </c>
      <c r="D24" s="177" t="s">
        <v>661</v>
      </c>
      <c r="E24" s="159" t="s">
        <v>326</v>
      </c>
      <c r="F24" s="167">
        <v>200</v>
      </c>
      <c r="G24" s="179">
        <v>1</v>
      </c>
      <c r="H24" s="325" t="s">
        <v>1879</v>
      </c>
      <c r="I24" s="325" t="s">
        <v>1880</v>
      </c>
    </row>
    <row r="25" spans="1:9" x14ac:dyDescent="0.25">
      <c r="A25" s="173" t="s">
        <v>662</v>
      </c>
      <c r="B25" s="185" t="s">
        <v>663</v>
      </c>
      <c r="C25" s="157" t="s">
        <v>664</v>
      </c>
      <c r="D25" s="177" t="s">
        <v>665</v>
      </c>
      <c r="E25" s="151" t="s">
        <v>326</v>
      </c>
      <c r="F25" s="167">
        <v>290</v>
      </c>
      <c r="G25" s="166">
        <v>1</v>
      </c>
      <c r="H25" s="325" t="s">
        <v>1881</v>
      </c>
      <c r="I25" s="325" t="s">
        <v>1882</v>
      </c>
    </row>
    <row r="26" spans="1:9" x14ac:dyDescent="0.25">
      <c r="A26" s="173"/>
      <c r="B26" s="186" t="s">
        <v>666</v>
      </c>
      <c r="C26" s="826" t="s">
        <v>667</v>
      </c>
      <c r="D26" s="827"/>
      <c r="E26" s="827"/>
      <c r="F26" s="827"/>
      <c r="G26" s="827"/>
      <c r="H26" s="827"/>
      <c r="I26" s="828"/>
    </row>
    <row r="27" spans="1:9" x14ac:dyDescent="0.25">
      <c r="A27" s="173" t="s">
        <v>394</v>
      </c>
      <c r="B27" s="185" t="s">
        <v>395</v>
      </c>
      <c r="C27" s="158" t="s">
        <v>396</v>
      </c>
      <c r="D27" s="177" t="s">
        <v>397</v>
      </c>
      <c r="E27" s="159" t="s">
        <v>326</v>
      </c>
      <c r="F27" s="167">
        <v>530</v>
      </c>
      <c r="G27" s="179">
        <v>1</v>
      </c>
      <c r="H27" s="325" t="s">
        <v>1883</v>
      </c>
      <c r="I27" s="325" t="s">
        <v>1884</v>
      </c>
    </row>
    <row r="28" spans="1:9" ht="25.5" x14ac:dyDescent="0.25">
      <c r="A28" s="173" t="s">
        <v>442</v>
      </c>
      <c r="B28" s="185" t="s">
        <v>443</v>
      </c>
      <c r="C28" s="158" t="s">
        <v>444</v>
      </c>
      <c r="D28" s="177" t="s">
        <v>445</v>
      </c>
      <c r="E28" s="159" t="s">
        <v>326</v>
      </c>
      <c r="F28" s="268">
        <v>200</v>
      </c>
      <c r="G28" s="179">
        <v>1</v>
      </c>
      <c r="H28" s="325" t="s">
        <v>1885</v>
      </c>
      <c r="I28" s="325" t="s">
        <v>1886</v>
      </c>
    </row>
    <row r="29" spans="1:9" x14ac:dyDescent="0.25">
      <c r="A29" s="173" t="s">
        <v>668</v>
      </c>
      <c r="B29" s="185" t="s">
        <v>669</v>
      </c>
      <c r="C29" s="158" t="s">
        <v>670</v>
      </c>
      <c r="D29" s="177" t="s">
        <v>671</v>
      </c>
      <c r="E29" s="159" t="s">
        <v>326</v>
      </c>
      <c r="F29" s="167">
        <v>100</v>
      </c>
      <c r="G29" s="179">
        <v>1</v>
      </c>
      <c r="H29" s="325" t="s">
        <v>1887</v>
      </c>
      <c r="I29" s="325" t="s">
        <v>1888</v>
      </c>
    </row>
    <row r="30" spans="1:9" x14ac:dyDescent="0.25">
      <c r="A30" s="173" t="s">
        <v>672</v>
      </c>
      <c r="B30" s="196" t="s">
        <v>673</v>
      </c>
      <c r="C30" s="198" t="s">
        <v>674</v>
      </c>
      <c r="D30" s="189" t="s">
        <v>675</v>
      </c>
      <c r="E30" s="198" t="s">
        <v>326</v>
      </c>
      <c r="F30" s="167">
        <v>550</v>
      </c>
      <c r="G30" s="179">
        <v>1</v>
      </c>
      <c r="H30" s="325" t="s">
        <v>1889</v>
      </c>
      <c r="I30" s="325" t="s">
        <v>1890</v>
      </c>
    </row>
    <row r="31" spans="1:9" s="455" customFormat="1" ht="38.25" x14ac:dyDescent="0.25">
      <c r="A31" s="178" t="s">
        <v>2666</v>
      </c>
      <c r="B31" s="274" t="s">
        <v>2667</v>
      </c>
      <c r="C31" s="267" t="s">
        <v>2668</v>
      </c>
      <c r="D31" s="189" t="s">
        <v>2669</v>
      </c>
      <c r="E31" s="267" t="s">
        <v>326</v>
      </c>
      <c r="F31" s="268">
        <v>250</v>
      </c>
      <c r="G31" s="166">
        <v>1</v>
      </c>
      <c r="H31" s="170" t="s">
        <v>2670</v>
      </c>
      <c r="I31" s="170" t="s">
        <v>2671</v>
      </c>
    </row>
    <row r="32" spans="1:9" ht="14.45" customHeight="1" x14ac:dyDescent="0.25">
      <c r="A32" s="173"/>
      <c r="B32" s="202" t="s">
        <v>676</v>
      </c>
      <c r="C32" s="851" t="s">
        <v>677</v>
      </c>
      <c r="D32" s="852"/>
      <c r="E32" s="852"/>
      <c r="F32" s="852"/>
      <c r="G32" s="852"/>
      <c r="H32" s="852"/>
      <c r="I32" s="853"/>
    </row>
    <row r="33" spans="1:9" x14ac:dyDescent="0.25">
      <c r="A33" s="173"/>
      <c r="B33" s="196" t="s">
        <v>678</v>
      </c>
      <c r="C33" s="854" t="s">
        <v>679</v>
      </c>
      <c r="D33" s="855"/>
      <c r="E33" s="855"/>
      <c r="F33" s="855"/>
      <c r="G33" s="855"/>
      <c r="H33" s="855"/>
      <c r="I33" s="856"/>
    </row>
    <row r="34" spans="1:9" x14ac:dyDescent="0.25">
      <c r="A34" s="178" t="s">
        <v>680</v>
      </c>
      <c r="B34" s="196" t="s">
        <v>681</v>
      </c>
      <c r="C34" s="161" t="s">
        <v>682</v>
      </c>
      <c r="D34" s="189" t="s">
        <v>683</v>
      </c>
      <c r="E34" s="170" t="s">
        <v>684</v>
      </c>
      <c r="F34" s="167">
        <v>360</v>
      </c>
      <c r="G34" s="166"/>
      <c r="H34" s="325" t="s">
        <v>1891</v>
      </c>
      <c r="I34" s="325" t="s">
        <v>1892</v>
      </c>
    </row>
    <row r="35" spans="1:9" x14ac:dyDescent="0.25">
      <c r="A35" s="264" t="s">
        <v>685</v>
      </c>
      <c r="B35" s="274" t="s">
        <v>686</v>
      </c>
      <c r="C35" s="266" t="s">
        <v>687</v>
      </c>
      <c r="D35" s="355" t="s">
        <v>688</v>
      </c>
      <c r="E35" s="257" t="s">
        <v>684</v>
      </c>
      <c r="F35" s="457">
        <v>260</v>
      </c>
      <c r="G35" s="458"/>
      <c r="H35" s="459" t="s">
        <v>1891</v>
      </c>
      <c r="I35" s="459" t="s">
        <v>1892</v>
      </c>
    </row>
    <row r="36" spans="1:9" x14ac:dyDescent="0.25">
      <c r="A36" s="178" t="s">
        <v>689</v>
      </c>
      <c r="B36" s="185" t="s">
        <v>690</v>
      </c>
      <c r="C36" s="157" t="s">
        <v>691</v>
      </c>
      <c r="D36" s="177" t="s">
        <v>692</v>
      </c>
      <c r="E36" s="170" t="s">
        <v>684</v>
      </c>
      <c r="F36" s="167">
        <v>100</v>
      </c>
      <c r="G36" s="166"/>
      <c r="H36" s="325" t="s">
        <v>1893</v>
      </c>
      <c r="I36" s="325" t="s">
        <v>1894</v>
      </c>
    </row>
    <row r="37" spans="1:9" x14ac:dyDescent="0.25">
      <c r="A37" s="173"/>
      <c r="B37" s="186" t="s">
        <v>693</v>
      </c>
      <c r="C37" s="829" t="s">
        <v>694</v>
      </c>
      <c r="D37" s="830"/>
      <c r="E37" s="830"/>
      <c r="F37" s="830"/>
      <c r="G37" s="830"/>
      <c r="H37" s="830"/>
      <c r="I37" s="831"/>
    </row>
    <row r="38" spans="1:9" x14ac:dyDescent="0.25">
      <c r="A38" s="173" t="s">
        <v>340</v>
      </c>
      <c r="B38" s="185" t="s">
        <v>341</v>
      </c>
      <c r="C38" s="158" t="s">
        <v>342</v>
      </c>
      <c r="D38" s="177" t="s">
        <v>343</v>
      </c>
      <c r="E38" s="159" t="s">
        <v>326</v>
      </c>
      <c r="F38" s="167">
        <v>150</v>
      </c>
      <c r="G38" s="179">
        <v>1</v>
      </c>
      <c r="H38" s="325" t="s">
        <v>1895</v>
      </c>
      <c r="I38" s="325" t="s">
        <v>1896</v>
      </c>
    </row>
    <row r="39" spans="1:9" x14ac:dyDescent="0.25">
      <c r="A39" s="173" t="s">
        <v>695</v>
      </c>
      <c r="B39" s="185" t="s">
        <v>696</v>
      </c>
      <c r="C39" s="158" t="s">
        <v>697</v>
      </c>
      <c r="D39" s="177" t="s">
        <v>698</v>
      </c>
      <c r="E39" s="159" t="s">
        <v>326</v>
      </c>
      <c r="F39" s="167">
        <v>150</v>
      </c>
      <c r="G39" s="179">
        <v>1</v>
      </c>
      <c r="H39" s="325" t="s">
        <v>1897</v>
      </c>
      <c r="I39" s="325" t="s">
        <v>1898</v>
      </c>
    </row>
    <row r="40" spans="1:9" x14ac:dyDescent="0.25">
      <c r="A40" s="173" t="s">
        <v>699</v>
      </c>
      <c r="B40" s="185" t="s">
        <v>700</v>
      </c>
      <c r="C40" s="157" t="s">
        <v>701</v>
      </c>
      <c r="D40" s="177" t="s">
        <v>702</v>
      </c>
      <c r="E40" s="151" t="s">
        <v>326</v>
      </c>
      <c r="F40" s="167">
        <v>170</v>
      </c>
      <c r="G40" s="166">
        <v>1</v>
      </c>
      <c r="H40" s="325" t="s">
        <v>1899</v>
      </c>
      <c r="I40" s="325" t="s">
        <v>1900</v>
      </c>
    </row>
    <row r="41" spans="1:9" x14ac:dyDescent="0.25">
      <c r="A41" s="173" t="s">
        <v>703</v>
      </c>
      <c r="B41" s="185" t="s">
        <v>704</v>
      </c>
      <c r="C41" s="158" t="s">
        <v>705</v>
      </c>
      <c r="D41" s="177" t="s">
        <v>706</v>
      </c>
      <c r="E41" s="159" t="s">
        <v>326</v>
      </c>
      <c r="F41" s="167">
        <v>160</v>
      </c>
      <c r="G41" s="179">
        <v>1</v>
      </c>
      <c r="H41" s="325" t="s">
        <v>1901</v>
      </c>
      <c r="I41" s="325" t="s">
        <v>1902</v>
      </c>
    </row>
    <row r="42" spans="1:9" ht="25.5" x14ac:dyDescent="0.25">
      <c r="A42" s="173" t="s">
        <v>707</v>
      </c>
      <c r="B42" s="185" t="s">
        <v>708</v>
      </c>
      <c r="C42" s="158" t="s">
        <v>709</v>
      </c>
      <c r="D42" s="177" t="s">
        <v>710</v>
      </c>
      <c r="E42" s="159" t="s">
        <v>326</v>
      </c>
      <c r="F42" s="167">
        <v>160</v>
      </c>
      <c r="G42" s="179">
        <v>1</v>
      </c>
      <c r="H42" s="325" t="s">
        <v>1903</v>
      </c>
      <c r="I42" s="325" t="s">
        <v>1904</v>
      </c>
    </row>
    <row r="43" spans="1:9" x14ac:dyDescent="0.25">
      <c r="A43" s="173" t="s">
        <v>711</v>
      </c>
      <c r="B43" s="185" t="s">
        <v>712</v>
      </c>
      <c r="C43" s="158" t="s">
        <v>713</v>
      </c>
      <c r="D43" s="177" t="s">
        <v>714</v>
      </c>
      <c r="E43" s="159" t="s">
        <v>326</v>
      </c>
      <c r="F43" s="167">
        <v>160</v>
      </c>
      <c r="G43" s="179">
        <v>1</v>
      </c>
      <c r="H43" s="325" t="s">
        <v>1905</v>
      </c>
      <c r="I43" s="325" t="s">
        <v>1906</v>
      </c>
    </row>
    <row r="44" spans="1:9" x14ac:dyDescent="0.25">
      <c r="A44" s="173" t="s">
        <v>715</v>
      </c>
      <c r="B44" s="185" t="s">
        <v>716</v>
      </c>
      <c r="C44" s="158" t="s">
        <v>717</v>
      </c>
      <c r="D44" s="177" t="s">
        <v>718</v>
      </c>
      <c r="E44" s="159" t="s">
        <v>326</v>
      </c>
      <c r="F44" s="167">
        <v>160</v>
      </c>
      <c r="G44" s="179">
        <v>1</v>
      </c>
      <c r="H44" s="325" t="s">
        <v>1907</v>
      </c>
      <c r="I44" s="325" t="s">
        <v>1908</v>
      </c>
    </row>
    <row r="45" spans="1:9" x14ac:dyDescent="0.25">
      <c r="A45" s="173" t="s">
        <v>719</v>
      </c>
      <c r="B45" s="185" t="s">
        <v>720</v>
      </c>
      <c r="C45" s="158" t="s">
        <v>721</v>
      </c>
      <c r="D45" s="177" t="s">
        <v>722</v>
      </c>
      <c r="E45" s="159" t="s">
        <v>326</v>
      </c>
      <c r="F45" s="167">
        <v>160</v>
      </c>
      <c r="G45" s="179">
        <v>1</v>
      </c>
      <c r="H45" s="325" t="s">
        <v>1909</v>
      </c>
      <c r="I45" s="325" t="s">
        <v>1910</v>
      </c>
    </row>
    <row r="46" spans="1:9" x14ac:dyDescent="0.25">
      <c r="A46" s="173" t="s">
        <v>723</v>
      </c>
      <c r="B46" s="185" t="s">
        <v>724</v>
      </c>
      <c r="C46" s="158" t="s">
        <v>725</v>
      </c>
      <c r="D46" s="177" t="s">
        <v>726</v>
      </c>
      <c r="E46" s="159" t="s">
        <v>326</v>
      </c>
      <c r="F46" s="167">
        <v>160</v>
      </c>
      <c r="G46" s="179">
        <v>1</v>
      </c>
      <c r="H46" s="325" t="s">
        <v>1911</v>
      </c>
      <c r="I46" s="325" t="s">
        <v>1912</v>
      </c>
    </row>
    <row r="47" spans="1:9" ht="25.5" x14ac:dyDescent="0.25">
      <c r="A47" s="173" t="s">
        <v>727</v>
      </c>
      <c r="B47" s="185" t="s">
        <v>728</v>
      </c>
      <c r="C47" s="158" t="s">
        <v>729</v>
      </c>
      <c r="D47" s="177" t="s">
        <v>730</v>
      </c>
      <c r="E47" s="159" t="s">
        <v>326</v>
      </c>
      <c r="F47" s="167">
        <v>180</v>
      </c>
      <c r="G47" s="179">
        <v>1</v>
      </c>
      <c r="H47" s="325" t="s">
        <v>1913</v>
      </c>
      <c r="I47" s="325" t="s">
        <v>1914</v>
      </c>
    </row>
    <row r="48" spans="1:9" ht="25.5" x14ac:dyDescent="0.25">
      <c r="A48" s="173" t="s">
        <v>731</v>
      </c>
      <c r="B48" s="185" t="s">
        <v>732</v>
      </c>
      <c r="C48" s="158" t="s">
        <v>733</v>
      </c>
      <c r="D48" s="177" t="s">
        <v>734</v>
      </c>
      <c r="E48" s="159" t="s">
        <v>326</v>
      </c>
      <c r="F48" s="167">
        <v>180</v>
      </c>
      <c r="G48" s="179">
        <v>1</v>
      </c>
      <c r="H48" s="325" t="s">
        <v>1915</v>
      </c>
      <c r="I48" s="325" t="s">
        <v>1916</v>
      </c>
    </row>
    <row r="49" spans="1:9" ht="16.899999999999999" customHeight="1" x14ac:dyDescent="0.25">
      <c r="A49" s="173" t="s">
        <v>735</v>
      </c>
      <c r="B49" s="185" t="s">
        <v>736</v>
      </c>
      <c r="C49" s="158" t="s">
        <v>737</v>
      </c>
      <c r="D49" s="177" t="s">
        <v>738</v>
      </c>
      <c r="E49" s="159" t="s">
        <v>326</v>
      </c>
      <c r="F49" s="167">
        <v>150</v>
      </c>
      <c r="G49" s="179">
        <v>1</v>
      </c>
      <c r="H49" s="325" t="s">
        <v>1917</v>
      </c>
      <c r="I49" s="325" t="s">
        <v>1918</v>
      </c>
    </row>
    <row r="50" spans="1:9" x14ac:dyDescent="0.25">
      <c r="A50" s="173"/>
      <c r="B50" s="186" t="s">
        <v>739</v>
      </c>
      <c r="C50" s="829" t="s">
        <v>740</v>
      </c>
      <c r="D50" s="830"/>
      <c r="E50" s="830"/>
      <c r="F50" s="830"/>
      <c r="G50" s="830"/>
      <c r="H50" s="830"/>
      <c r="I50" s="831"/>
    </row>
    <row r="51" spans="1:9" x14ac:dyDescent="0.25">
      <c r="A51" s="173" t="s">
        <v>741</v>
      </c>
      <c r="B51" s="185" t="s">
        <v>742</v>
      </c>
      <c r="C51" s="158" t="s">
        <v>743</v>
      </c>
      <c r="D51" s="177" t="s">
        <v>744</v>
      </c>
      <c r="E51" s="159" t="s">
        <v>326</v>
      </c>
      <c r="F51" s="167">
        <v>160</v>
      </c>
      <c r="G51" s="179">
        <v>1</v>
      </c>
      <c r="H51" s="325" t="s">
        <v>1919</v>
      </c>
      <c r="I51" s="325" t="s">
        <v>1920</v>
      </c>
    </row>
    <row r="52" spans="1:9" ht="25.5" x14ac:dyDescent="0.25">
      <c r="A52" s="173" t="s">
        <v>745</v>
      </c>
      <c r="B52" s="185" t="s">
        <v>746</v>
      </c>
      <c r="C52" s="158" t="s">
        <v>747</v>
      </c>
      <c r="D52" s="177" t="s">
        <v>748</v>
      </c>
      <c r="E52" s="159" t="s">
        <v>326</v>
      </c>
      <c r="F52" s="167">
        <v>160</v>
      </c>
      <c r="G52" s="179">
        <v>1</v>
      </c>
      <c r="H52" s="325" t="s">
        <v>1921</v>
      </c>
      <c r="I52" s="325" t="s">
        <v>1922</v>
      </c>
    </row>
    <row r="53" spans="1:9" ht="16.149999999999999" customHeight="1" x14ac:dyDescent="0.25">
      <c r="A53" s="173" t="s">
        <v>749</v>
      </c>
      <c r="B53" s="185" t="s">
        <v>750</v>
      </c>
      <c r="C53" s="158" t="s">
        <v>751</v>
      </c>
      <c r="D53" s="177" t="s">
        <v>752</v>
      </c>
      <c r="E53" s="159" t="s">
        <v>326</v>
      </c>
      <c r="F53" s="167">
        <v>160</v>
      </c>
      <c r="G53" s="179">
        <v>1</v>
      </c>
      <c r="H53" s="325" t="s">
        <v>1923</v>
      </c>
      <c r="I53" s="325" t="s">
        <v>1924</v>
      </c>
    </row>
    <row r="54" spans="1:9" x14ac:dyDescent="0.25">
      <c r="A54" s="173" t="s">
        <v>753</v>
      </c>
      <c r="B54" s="185" t="s">
        <v>754</v>
      </c>
      <c r="C54" s="158" t="s">
        <v>755</v>
      </c>
      <c r="D54" s="177" t="s">
        <v>756</v>
      </c>
      <c r="E54" s="159" t="s">
        <v>326</v>
      </c>
      <c r="F54" s="167">
        <v>160</v>
      </c>
      <c r="G54" s="179">
        <v>1</v>
      </c>
      <c r="H54" s="325" t="s">
        <v>1925</v>
      </c>
      <c r="I54" s="325" t="s">
        <v>1926</v>
      </c>
    </row>
    <row r="55" spans="1:9" x14ac:dyDescent="0.25">
      <c r="A55" s="173" t="s">
        <v>757</v>
      </c>
      <c r="B55" s="185" t="s">
        <v>758</v>
      </c>
      <c r="C55" s="158" t="s">
        <v>759</v>
      </c>
      <c r="D55" s="177" t="s">
        <v>760</v>
      </c>
      <c r="E55" s="159" t="s">
        <v>326</v>
      </c>
      <c r="F55" s="167">
        <v>180</v>
      </c>
      <c r="G55" s="179">
        <v>1</v>
      </c>
      <c r="H55" s="325" t="s">
        <v>1927</v>
      </c>
      <c r="I55" s="325" t="s">
        <v>1928</v>
      </c>
    </row>
    <row r="56" spans="1:9" x14ac:dyDescent="0.25">
      <c r="A56" s="173" t="s">
        <v>761</v>
      </c>
      <c r="B56" s="185" t="s">
        <v>762</v>
      </c>
      <c r="C56" s="158" t="s">
        <v>763</v>
      </c>
      <c r="D56" s="177" t="s">
        <v>764</v>
      </c>
      <c r="E56" s="159" t="s">
        <v>326</v>
      </c>
      <c r="F56" s="167">
        <v>150</v>
      </c>
      <c r="G56" s="179">
        <v>1</v>
      </c>
      <c r="H56" s="325" t="s">
        <v>1929</v>
      </c>
      <c r="I56" s="325" t="s">
        <v>1930</v>
      </c>
    </row>
    <row r="57" spans="1:9" ht="25.5" x14ac:dyDescent="0.25">
      <c r="A57" s="173" t="s">
        <v>765</v>
      </c>
      <c r="B57" s="185" t="s">
        <v>766</v>
      </c>
      <c r="C57" s="158" t="s">
        <v>767</v>
      </c>
      <c r="D57" s="177" t="s">
        <v>768</v>
      </c>
      <c r="E57" s="159" t="s">
        <v>326</v>
      </c>
      <c r="F57" s="167">
        <v>150</v>
      </c>
      <c r="G57" s="179">
        <v>1</v>
      </c>
      <c r="H57" s="325" t="s">
        <v>1931</v>
      </c>
      <c r="I57" s="325" t="s">
        <v>1932</v>
      </c>
    </row>
    <row r="58" spans="1:9" s="455" customFormat="1" ht="25.5" x14ac:dyDescent="0.25">
      <c r="A58" s="244" t="s">
        <v>3133</v>
      </c>
      <c r="B58" s="274" t="s">
        <v>3114</v>
      </c>
      <c r="C58" s="353" t="s">
        <v>3134</v>
      </c>
      <c r="D58" s="355" t="s">
        <v>3119</v>
      </c>
      <c r="E58" s="371" t="s">
        <v>326</v>
      </c>
      <c r="F58" s="268">
        <v>867</v>
      </c>
      <c r="G58" s="373">
        <v>17</v>
      </c>
      <c r="H58" s="369" t="s">
        <v>3116</v>
      </c>
      <c r="I58" s="353" t="s">
        <v>3115</v>
      </c>
    </row>
    <row r="59" spans="1:9" s="455" customFormat="1" ht="25.5" x14ac:dyDescent="0.25">
      <c r="A59" s="244" t="s">
        <v>3135</v>
      </c>
      <c r="B59" s="274" t="s">
        <v>3117</v>
      </c>
      <c r="C59" s="353" t="s">
        <v>3136</v>
      </c>
      <c r="D59" s="355" t="s">
        <v>3120</v>
      </c>
      <c r="E59" s="371" t="s">
        <v>326</v>
      </c>
      <c r="F59" s="268">
        <v>867</v>
      </c>
      <c r="G59" s="373">
        <v>17</v>
      </c>
      <c r="H59" s="369" t="s">
        <v>3121</v>
      </c>
      <c r="I59" s="353" t="s">
        <v>3118</v>
      </c>
    </row>
    <row r="60" spans="1:9" s="455" customFormat="1" x14ac:dyDescent="0.25">
      <c r="A60" s="244" t="s">
        <v>3137</v>
      </c>
      <c r="B60" s="274" t="s">
        <v>3122</v>
      </c>
      <c r="C60" s="353" t="s">
        <v>3123</v>
      </c>
      <c r="D60" s="355" t="s">
        <v>3124</v>
      </c>
      <c r="E60" s="371" t="s">
        <v>326</v>
      </c>
      <c r="F60" s="268">
        <v>466</v>
      </c>
      <c r="G60" s="373">
        <v>6</v>
      </c>
      <c r="H60" s="369" t="s">
        <v>2904</v>
      </c>
      <c r="I60" s="353" t="s">
        <v>3123</v>
      </c>
    </row>
    <row r="61" spans="1:9" s="455" customFormat="1" ht="25.5" x14ac:dyDescent="0.25">
      <c r="A61" s="244" t="s">
        <v>3138</v>
      </c>
      <c r="B61" s="274" t="s">
        <v>3125</v>
      </c>
      <c r="C61" s="353" t="s">
        <v>3126</v>
      </c>
      <c r="D61" s="355" t="s">
        <v>3128</v>
      </c>
      <c r="E61" s="371" t="s">
        <v>326</v>
      </c>
      <c r="F61" s="268">
        <v>2476</v>
      </c>
      <c r="G61" s="373">
        <v>17</v>
      </c>
      <c r="H61" s="369" t="s">
        <v>3127</v>
      </c>
      <c r="I61" s="353" t="s">
        <v>3126</v>
      </c>
    </row>
    <row r="62" spans="1:9" s="455" customFormat="1" ht="25.5" x14ac:dyDescent="0.25">
      <c r="A62" s="244" t="s">
        <v>3139</v>
      </c>
      <c r="B62" s="274" t="s">
        <v>3129</v>
      </c>
      <c r="C62" s="353" t="s">
        <v>3130</v>
      </c>
      <c r="D62" s="355" t="s">
        <v>3131</v>
      </c>
      <c r="E62" s="371" t="s">
        <v>326</v>
      </c>
      <c r="F62" s="268">
        <v>2476</v>
      </c>
      <c r="G62" s="373">
        <v>17</v>
      </c>
      <c r="H62" s="369" t="s">
        <v>3132</v>
      </c>
      <c r="I62" s="353" t="s">
        <v>3130</v>
      </c>
    </row>
    <row r="63" spans="1:9" x14ac:dyDescent="0.25">
      <c r="A63" s="173"/>
      <c r="B63" s="186" t="s">
        <v>769</v>
      </c>
      <c r="C63" s="829" t="s">
        <v>770</v>
      </c>
      <c r="D63" s="830"/>
      <c r="E63" s="830"/>
      <c r="F63" s="830"/>
      <c r="G63" s="830"/>
      <c r="H63" s="830"/>
      <c r="I63" s="831"/>
    </row>
    <row r="64" spans="1:9" x14ac:dyDescent="0.25">
      <c r="A64" s="173" t="s">
        <v>771</v>
      </c>
      <c r="B64" s="185" t="s">
        <v>772</v>
      </c>
      <c r="C64" s="158" t="s">
        <v>773</v>
      </c>
      <c r="D64" s="177" t="s">
        <v>774</v>
      </c>
      <c r="E64" s="159" t="s">
        <v>326</v>
      </c>
      <c r="F64" s="167">
        <v>140</v>
      </c>
      <c r="G64" s="179">
        <v>1</v>
      </c>
      <c r="H64" s="325" t="s">
        <v>1933</v>
      </c>
      <c r="I64" s="325" t="s">
        <v>1934</v>
      </c>
    </row>
    <row r="65" spans="1:9" x14ac:dyDescent="0.25">
      <c r="A65" s="173" t="s">
        <v>775</v>
      </c>
      <c r="B65" s="185" t="s">
        <v>776</v>
      </c>
      <c r="C65" s="158" t="s">
        <v>777</v>
      </c>
      <c r="D65" s="177" t="s">
        <v>778</v>
      </c>
      <c r="E65" s="159" t="s">
        <v>326</v>
      </c>
      <c r="F65" s="167">
        <v>160</v>
      </c>
      <c r="G65" s="179">
        <v>1</v>
      </c>
      <c r="H65" s="325" t="s">
        <v>1935</v>
      </c>
      <c r="I65" s="325" t="s">
        <v>1936</v>
      </c>
    </row>
    <row r="66" spans="1:9" ht="25.5" x14ac:dyDescent="0.25">
      <c r="A66" s="173" t="s">
        <v>779</v>
      </c>
      <c r="B66" s="185" t="s">
        <v>780</v>
      </c>
      <c r="C66" s="157" t="s">
        <v>781</v>
      </c>
      <c r="D66" s="177" t="s">
        <v>782</v>
      </c>
      <c r="E66" s="151" t="s">
        <v>326</v>
      </c>
      <c r="F66" s="167">
        <v>350</v>
      </c>
      <c r="G66" s="166">
        <v>1</v>
      </c>
      <c r="H66" s="325" t="s">
        <v>1937</v>
      </c>
      <c r="I66" s="325" t="s">
        <v>1938</v>
      </c>
    </row>
    <row r="67" spans="1:9" ht="25.5" x14ac:dyDescent="0.25">
      <c r="A67" s="173" t="s">
        <v>783</v>
      </c>
      <c r="B67" s="185" t="s">
        <v>784</v>
      </c>
      <c r="C67" s="158" t="s">
        <v>785</v>
      </c>
      <c r="D67" s="177" t="s">
        <v>786</v>
      </c>
      <c r="E67" s="159" t="s">
        <v>326</v>
      </c>
      <c r="F67" s="167">
        <v>160</v>
      </c>
      <c r="G67" s="179">
        <v>1</v>
      </c>
      <c r="H67" s="325" t="s">
        <v>1939</v>
      </c>
      <c r="I67" s="325" t="s">
        <v>1940</v>
      </c>
    </row>
    <row r="68" spans="1:9" ht="25.5" x14ac:dyDescent="0.25">
      <c r="A68" s="173" t="s">
        <v>787</v>
      </c>
      <c r="B68" s="185" t="s">
        <v>788</v>
      </c>
      <c r="C68" s="158" t="s">
        <v>789</v>
      </c>
      <c r="D68" s="177" t="s">
        <v>790</v>
      </c>
      <c r="E68" s="159" t="s">
        <v>326</v>
      </c>
      <c r="F68" s="167">
        <v>160</v>
      </c>
      <c r="G68" s="179">
        <v>1</v>
      </c>
      <c r="H68" s="325" t="s">
        <v>1941</v>
      </c>
      <c r="I68" s="325" t="s">
        <v>1942</v>
      </c>
    </row>
    <row r="69" spans="1:9" x14ac:dyDescent="0.25">
      <c r="A69" s="173" t="s">
        <v>791</v>
      </c>
      <c r="B69" s="185" t="s">
        <v>792</v>
      </c>
      <c r="C69" s="158" t="s">
        <v>793</v>
      </c>
      <c r="D69" s="177" t="s">
        <v>794</v>
      </c>
      <c r="E69" s="159" t="s">
        <v>326</v>
      </c>
      <c r="F69" s="167">
        <v>160</v>
      </c>
      <c r="G69" s="179">
        <v>1</v>
      </c>
      <c r="H69" s="325" t="s">
        <v>1943</v>
      </c>
      <c r="I69" s="325" t="s">
        <v>1944</v>
      </c>
    </row>
    <row r="70" spans="1:9" x14ac:dyDescent="0.25">
      <c r="A70" s="173" t="s">
        <v>795</v>
      </c>
      <c r="B70" s="185" t="s">
        <v>796</v>
      </c>
      <c r="C70" s="158" t="s">
        <v>797</v>
      </c>
      <c r="D70" s="177" t="s">
        <v>798</v>
      </c>
      <c r="E70" s="159" t="s">
        <v>326</v>
      </c>
      <c r="F70" s="167">
        <v>140</v>
      </c>
      <c r="G70" s="179">
        <v>1</v>
      </c>
      <c r="H70" s="325" t="s">
        <v>1945</v>
      </c>
      <c r="I70" s="325" t="s">
        <v>1946</v>
      </c>
    </row>
    <row r="71" spans="1:9" x14ac:dyDescent="0.25">
      <c r="A71" s="173" t="s">
        <v>799</v>
      </c>
      <c r="B71" s="185" t="s">
        <v>800</v>
      </c>
      <c r="C71" s="158" t="s">
        <v>801</v>
      </c>
      <c r="D71" s="177" t="s">
        <v>802</v>
      </c>
      <c r="E71" s="159" t="s">
        <v>326</v>
      </c>
      <c r="F71" s="167">
        <v>140</v>
      </c>
      <c r="G71" s="179">
        <v>1</v>
      </c>
      <c r="H71" s="325" t="s">
        <v>1947</v>
      </c>
      <c r="I71" s="325" t="s">
        <v>1948</v>
      </c>
    </row>
    <row r="72" spans="1:9" x14ac:dyDescent="0.25">
      <c r="A72" s="173"/>
      <c r="B72" s="186" t="s">
        <v>803</v>
      </c>
      <c r="C72" s="829" t="s">
        <v>804</v>
      </c>
      <c r="D72" s="830"/>
      <c r="E72" s="830"/>
      <c r="F72" s="830"/>
      <c r="G72" s="830"/>
      <c r="H72" s="830"/>
      <c r="I72" s="831"/>
    </row>
    <row r="73" spans="1:9" ht="25.5" x14ac:dyDescent="0.25">
      <c r="A73" s="173" t="s">
        <v>805</v>
      </c>
      <c r="B73" s="185" t="s">
        <v>806</v>
      </c>
      <c r="C73" s="158" t="s">
        <v>807</v>
      </c>
      <c r="D73" s="177" t="s">
        <v>808</v>
      </c>
      <c r="E73" s="159" t="s">
        <v>326</v>
      </c>
      <c r="F73" s="167">
        <v>480</v>
      </c>
      <c r="G73" s="179">
        <v>2</v>
      </c>
      <c r="H73" s="325" t="s">
        <v>1949</v>
      </c>
      <c r="I73" s="325" t="s">
        <v>1950</v>
      </c>
    </row>
    <row r="74" spans="1:9" ht="25.5" x14ac:dyDescent="0.25">
      <c r="A74" s="173" t="s">
        <v>809</v>
      </c>
      <c r="B74" s="185" t="s">
        <v>810</v>
      </c>
      <c r="C74" s="158" t="s">
        <v>811</v>
      </c>
      <c r="D74" s="177" t="s">
        <v>812</v>
      </c>
      <c r="E74" s="159" t="s">
        <v>326</v>
      </c>
      <c r="F74" s="180">
        <v>100</v>
      </c>
      <c r="G74" s="179">
        <v>1</v>
      </c>
      <c r="H74" s="325" t="s">
        <v>1951</v>
      </c>
      <c r="I74" s="325" t="s">
        <v>1952</v>
      </c>
    </row>
    <row r="75" spans="1:9" x14ac:dyDescent="0.25">
      <c r="A75" s="173" t="s">
        <v>813</v>
      </c>
      <c r="B75" s="185" t="s">
        <v>814</v>
      </c>
      <c r="C75" s="158" t="s">
        <v>815</v>
      </c>
      <c r="D75" s="177" t="s">
        <v>816</v>
      </c>
      <c r="E75" s="159" t="s">
        <v>326</v>
      </c>
      <c r="F75" s="180">
        <v>80</v>
      </c>
      <c r="G75" s="179">
        <v>1</v>
      </c>
      <c r="H75" s="325" t="s">
        <v>1953</v>
      </c>
      <c r="I75" s="325" t="s">
        <v>1954</v>
      </c>
    </row>
    <row r="76" spans="1:9" ht="25.5" x14ac:dyDescent="0.25">
      <c r="A76" s="173" t="s">
        <v>817</v>
      </c>
      <c r="B76" s="185" t="s">
        <v>818</v>
      </c>
      <c r="C76" s="157" t="s">
        <v>819</v>
      </c>
      <c r="D76" s="177" t="s">
        <v>820</v>
      </c>
      <c r="E76" s="151" t="s">
        <v>326</v>
      </c>
      <c r="F76" s="180">
        <v>300</v>
      </c>
      <c r="G76" s="166">
        <v>1</v>
      </c>
      <c r="H76" s="325" t="s">
        <v>1955</v>
      </c>
      <c r="I76" s="325" t="s">
        <v>1956</v>
      </c>
    </row>
    <row r="77" spans="1:9" x14ac:dyDescent="0.25">
      <c r="A77" s="173" t="s">
        <v>821</v>
      </c>
      <c r="B77" s="185" t="s">
        <v>822</v>
      </c>
      <c r="C77" s="157" t="s">
        <v>823</v>
      </c>
      <c r="D77" s="177" t="s">
        <v>824</v>
      </c>
      <c r="E77" s="151" t="s">
        <v>326</v>
      </c>
      <c r="F77" s="180">
        <v>900</v>
      </c>
      <c r="G77" s="166">
        <v>1</v>
      </c>
      <c r="H77" s="325" t="s">
        <v>1957</v>
      </c>
      <c r="I77" s="325" t="s">
        <v>1958</v>
      </c>
    </row>
    <row r="78" spans="1:9" x14ac:dyDescent="0.25">
      <c r="A78" s="173"/>
      <c r="B78" s="186" t="s">
        <v>825</v>
      </c>
      <c r="C78" s="829" t="s">
        <v>826</v>
      </c>
      <c r="D78" s="830"/>
      <c r="E78" s="830"/>
      <c r="F78" s="830"/>
      <c r="G78" s="830"/>
      <c r="H78" s="830"/>
      <c r="I78" s="831"/>
    </row>
    <row r="79" spans="1:9" x14ac:dyDescent="0.25">
      <c r="A79" s="173" t="s">
        <v>827</v>
      </c>
      <c r="B79" s="185" t="s">
        <v>828</v>
      </c>
      <c r="C79" s="158" t="s">
        <v>829</v>
      </c>
      <c r="D79" s="177" t="s">
        <v>830</v>
      </c>
      <c r="E79" s="159" t="s">
        <v>326</v>
      </c>
      <c r="F79" s="167">
        <v>350</v>
      </c>
      <c r="G79" s="179">
        <v>3</v>
      </c>
      <c r="H79" s="325" t="s">
        <v>1959</v>
      </c>
      <c r="I79" s="325" t="s">
        <v>1960</v>
      </c>
    </row>
    <row r="80" spans="1:9" ht="25.5" x14ac:dyDescent="0.25">
      <c r="A80" s="173" t="s">
        <v>831</v>
      </c>
      <c r="B80" s="185" t="s">
        <v>832</v>
      </c>
      <c r="C80" s="157" t="s">
        <v>833</v>
      </c>
      <c r="D80" s="177" t="s">
        <v>834</v>
      </c>
      <c r="E80" s="151" t="s">
        <v>326</v>
      </c>
      <c r="F80" s="167">
        <v>650</v>
      </c>
      <c r="G80" s="166">
        <v>3</v>
      </c>
      <c r="H80" s="369" t="s">
        <v>1961</v>
      </c>
      <c r="I80" s="325" t="s">
        <v>1962</v>
      </c>
    </row>
    <row r="81" spans="1:10" s="455" customFormat="1" x14ac:dyDescent="0.25">
      <c r="A81" s="456">
        <v>1062</v>
      </c>
      <c r="B81" s="274" t="s">
        <v>2509</v>
      </c>
      <c r="C81" s="266" t="s">
        <v>2511</v>
      </c>
      <c r="D81" s="355" t="s">
        <v>2511</v>
      </c>
      <c r="E81" s="266" t="s">
        <v>326</v>
      </c>
      <c r="F81" s="457">
        <v>368</v>
      </c>
      <c r="G81" s="458">
        <v>16</v>
      </c>
      <c r="H81" s="459" t="s">
        <v>2518</v>
      </c>
      <c r="I81" s="369" t="s">
        <v>2519</v>
      </c>
    </row>
    <row r="82" spans="1:10" s="455" customFormat="1" ht="25.5" x14ac:dyDescent="0.25">
      <c r="A82" s="456">
        <v>1062</v>
      </c>
      <c r="B82" s="274" t="s">
        <v>2510</v>
      </c>
      <c r="C82" s="460" t="s">
        <v>2512</v>
      </c>
      <c r="D82" s="355" t="s">
        <v>2513</v>
      </c>
      <c r="E82" s="266" t="s">
        <v>326</v>
      </c>
      <c r="F82" s="457">
        <v>738</v>
      </c>
      <c r="G82" s="458">
        <v>8</v>
      </c>
      <c r="H82" s="459" t="s">
        <v>2520</v>
      </c>
      <c r="I82" s="369" t="s">
        <v>2521</v>
      </c>
    </row>
    <row r="83" spans="1:10" ht="14.45" customHeight="1" x14ac:dyDescent="0.25">
      <c r="A83" s="173"/>
      <c r="B83" s="186" t="s">
        <v>835</v>
      </c>
      <c r="C83" s="829" t="s">
        <v>836</v>
      </c>
      <c r="D83" s="830"/>
      <c r="E83" s="830"/>
      <c r="F83" s="830"/>
      <c r="G83" s="830"/>
      <c r="H83" s="830"/>
      <c r="I83" s="831"/>
    </row>
    <row r="84" spans="1:10" ht="25.5" x14ac:dyDescent="0.25">
      <c r="A84" s="178" t="s">
        <v>837</v>
      </c>
      <c r="B84" s="185" t="s">
        <v>838</v>
      </c>
      <c r="C84" s="157" t="s">
        <v>839</v>
      </c>
      <c r="D84" s="177" t="s">
        <v>840</v>
      </c>
      <c r="E84" s="151" t="s">
        <v>326</v>
      </c>
      <c r="F84" s="167">
        <v>1000</v>
      </c>
      <c r="G84" s="166">
        <v>1</v>
      </c>
      <c r="H84" s="325" t="s">
        <v>1963</v>
      </c>
      <c r="I84" s="325" t="s">
        <v>1964</v>
      </c>
    </row>
    <row r="85" spans="1:10" ht="25.5" x14ac:dyDescent="0.25">
      <c r="A85" s="178" t="s">
        <v>841</v>
      </c>
      <c r="B85" s="185" t="s">
        <v>842</v>
      </c>
      <c r="C85" s="158" t="s">
        <v>843</v>
      </c>
      <c r="D85" s="177" t="s">
        <v>844</v>
      </c>
      <c r="E85" s="159" t="s">
        <v>326</v>
      </c>
      <c r="F85" s="167">
        <v>1500</v>
      </c>
      <c r="G85" s="179">
        <v>1</v>
      </c>
      <c r="H85" s="325" t="s">
        <v>1963</v>
      </c>
      <c r="I85" s="325" t="s">
        <v>1964</v>
      </c>
    </row>
    <row r="86" spans="1:10" ht="14.45" customHeight="1" x14ac:dyDescent="0.25">
      <c r="A86" s="173"/>
      <c r="B86" s="186" t="s">
        <v>845</v>
      </c>
      <c r="C86" s="826" t="s">
        <v>846</v>
      </c>
      <c r="D86" s="827"/>
      <c r="E86" s="827"/>
      <c r="F86" s="827"/>
      <c r="G86" s="827"/>
      <c r="H86" s="827"/>
      <c r="I86" s="828"/>
    </row>
    <row r="87" spans="1:10" x14ac:dyDescent="0.25">
      <c r="A87" s="178" t="s">
        <v>847</v>
      </c>
      <c r="B87" s="185" t="s">
        <v>848</v>
      </c>
      <c r="C87" s="157" t="s">
        <v>849</v>
      </c>
      <c r="D87" s="177" t="s">
        <v>850</v>
      </c>
      <c r="E87" s="151" t="s">
        <v>326</v>
      </c>
      <c r="F87" s="167">
        <v>400</v>
      </c>
      <c r="G87" s="166">
        <v>1</v>
      </c>
      <c r="H87" s="325" t="s">
        <v>1965</v>
      </c>
      <c r="I87" s="325" t="s">
        <v>1966</v>
      </c>
    </row>
    <row r="88" spans="1:10" ht="25.5" x14ac:dyDescent="0.25">
      <c r="A88" s="178" t="s">
        <v>851</v>
      </c>
      <c r="B88" s="185" t="s">
        <v>852</v>
      </c>
      <c r="C88" s="158" t="s">
        <v>853</v>
      </c>
      <c r="D88" s="177" t="s">
        <v>854</v>
      </c>
      <c r="E88" s="159" t="s">
        <v>326</v>
      </c>
      <c r="F88" s="167">
        <v>500</v>
      </c>
      <c r="G88" s="179">
        <v>8</v>
      </c>
      <c r="H88" s="325" t="s">
        <v>1967</v>
      </c>
      <c r="I88" s="325" t="s">
        <v>1968</v>
      </c>
    </row>
    <row r="89" spans="1:10" x14ac:dyDescent="0.25">
      <c r="A89" s="178" t="s">
        <v>855</v>
      </c>
      <c r="B89" s="185" t="s">
        <v>856</v>
      </c>
      <c r="C89" s="158" t="s">
        <v>857</v>
      </c>
      <c r="D89" s="177" t="s">
        <v>858</v>
      </c>
      <c r="E89" s="159" t="s">
        <v>326</v>
      </c>
      <c r="F89" s="167">
        <v>250</v>
      </c>
      <c r="G89" s="179">
        <v>8</v>
      </c>
      <c r="H89" s="325" t="s">
        <v>1969</v>
      </c>
      <c r="I89" s="325" t="s">
        <v>1970</v>
      </c>
    </row>
    <row r="90" spans="1:10" x14ac:dyDescent="0.25">
      <c r="A90" s="178" t="s">
        <v>859</v>
      </c>
      <c r="B90" s="185" t="s">
        <v>860</v>
      </c>
      <c r="C90" s="158" t="s">
        <v>861</v>
      </c>
      <c r="D90" s="177" t="s">
        <v>862</v>
      </c>
      <c r="E90" s="159" t="s">
        <v>326</v>
      </c>
      <c r="F90" s="167">
        <v>250</v>
      </c>
      <c r="G90" s="179">
        <v>8</v>
      </c>
      <c r="H90" s="325" t="s">
        <v>1971</v>
      </c>
      <c r="I90" s="325" t="s">
        <v>1972</v>
      </c>
    </row>
    <row r="91" spans="1:10" x14ac:dyDescent="0.25">
      <c r="A91" s="178" t="s">
        <v>863</v>
      </c>
      <c r="B91" s="185" t="s">
        <v>864</v>
      </c>
      <c r="C91" s="158" t="s">
        <v>865</v>
      </c>
      <c r="D91" s="177" t="s">
        <v>866</v>
      </c>
      <c r="E91" s="159" t="s">
        <v>326</v>
      </c>
      <c r="F91" s="167">
        <v>250</v>
      </c>
      <c r="G91" s="179">
        <v>8</v>
      </c>
      <c r="H91" s="325" t="s">
        <v>1973</v>
      </c>
      <c r="I91" s="325" t="s">
        <v>1974</v>
      </c>
    </row>
    <row r="92" spans="1:10" s="455" customFormat="1" ht="38.25" x14ac:dyDescent="0.25">
      <c r="A92" s="178" t="s">
        <v>2552</v>
      </c>
      <c r="B92" s="274" t="s">
        <v>2480</v>
      </c>
      <c r="C92" s="353" t="s">
        <v>2470</v>
      </c>
      <c r="D92" s="355" t="s">
        <v>2471</v>
      </c>
      <c r="E92" s="353" t="s">
        <v>326</v>
      </c>
      <c r="F92" s="457">
        <v>705</v>
      </c>
      <c r="G92" s="461">
        <v>8</v>
      </c>
      <c r="H92" s="459" t="s">
        <v>2522</v>
      </c>
      <c r="I92" s="459" t="s">
        <v>2523</v>
      </c>
    </row>
    <row r="93" spans="1:10" s="455" customFormat="1" ht="25.5" x14ac:dyDescent="0.25">
      <c r="A93" s="178" t="s">
        <v>2553</v>
      </c>
      <c r="B93" s="274" t="s">
        <v>2481</v>
      </c>
      <c r="C93" s="353" t="s">
        <v>2472</v>
      </c>
      <c r="D93" s="355" t="s">
        <v>2473</v>
      </c>
      <c r="E93" s="353" t="s">
        <v>326</v>
      </c>
      <c r="F93" s="457">
        <v>541</v>
      </c>
      <c r="G93" s="461">
        <v>8</v>
      </c>
      <c r="H93" s="459" t="s">
        <v>2524</v>
      </c>
      <c r="I93" s="459" t="s">
        <v>2525</v>
      </c>
    </row>
    <row r="94" spans="1:10" s="455" customFormat="1" ht="80.25" customHeight="1" x14ac:dyDescent="0.25">
      <c r="A94" s="178" t="s">
        <v>2554</v>
      </c>
      <c r="B94" s="274" t="s">
        <v>2482</v>
      </c>
      <c r="C94" s="462" t="s">
        <v>2474</v>
      </c>
      <c r="D94" s="463" t="s">
        <v>2475</v>
      </c>
      <c r="E94" s="464" t="s">
        <v>326</v>
      </c>
      <c r="F94" s="465">
        <v>5745</v>
      </c>
      <c r="G94" s="466">
        <v>8</v>
      </c>
      <c r="H94" s="467" t="s">
        <v>2546</v>
      </c>
      <c r="I94" s="467" t="s">
        <v>2547</v>
      </c>
      <c r="J94" s="455" t="s">
        <v>435</v>
      </c>
    </row>
    <row r="95" spans="1:10" s="455" customFormat="1" ht="24" customHeight="1" x14ac:dyDescent="0.25">
      <c r="A95" s="178" t="s">
        <v>2555</v>
      </c>
      <c r="B95" s="274" t="s">
        <v>2483</v>
      </c>
      <c r="C95" s="459" t="s">
        <v>2476</v>
      </c>
      <c r="D95" s="355" t="s">
        <v>2478</v>
      </c>
      <c r="E95" s="464" t="s">
        <v>326</v>
      </c>
      <c r="F95" s="468">
        <v>921</v>
      </c>
      <c r="G95" s="461">
        <v>2</v>
      </c>
      <c r="H95" s="459" t="s">
        <v>2548</v>
      </c>
      <c r="I95" s="459" t="s">
        <v>2549</v>
      </c>
    </row>
    <row r="96" spans="1:10" s="455" customFormat="1" ht="21.75" customHeight="1" x14ac:dyDescent="0.25">
      <c r="A96" s="178" t="s">
        <v>2556</v>
      </c>
      <c r="B96" s="274" t="s">
        <v>2484</v>
      </c>
      <c r="C96" s="459" t="s">
        <v>2477</v>
      </c>
      <c r="D96" s="355" t="s">
        <v>2479</v>
      </c>
      <c r="E96" s="464" t="s">
        <v>326</v>
      </c>
      <c r="F96" s="468">
        <v>921</v>
      </c>
      <c r="G96" s="461">
        <v>2</v>
      </c>
      <c r="H96" s="459" t="s">
        <v>2550</v>
      </c>
      <c r="I96" s="459" t="s">
        <v>2551</v>
      </c>
    </row>
    <row r="97" spans="1:9" s="455" customFormat="1" ht="38.25" customHeight="1" x14ac:dyDescent="0.25">
      <c r="A97" s="178" t="s">
        <v>3033</v>
      </c>
      <c r="B97" s="274" t="s">
        <v>3065</v>
      </c>
      <c r="C97" s="709" t="s">
        <v>3066</v>
      </c>
      <c r="D97" s="709" t="s">
        <v>3067</v>
      </c>
      <c r="E97" s="464" t="s">
        <v>326</v>
      </c>
      <c r="F97" s="468">
        <v>450</v>
      </c>
      <c r="G97" s="734">
        <v>2</v>
      </c>
      <c r="H97" s="739" t="s">
        <v>3109</v>
      </c>
      <c r="I97" s="740" t="s">
        <v>3110</v>
      </c>
    </row>
    <row r="98" spans="1:9" s="455" customFormat="1" ht="32.25" customHeight="1" x14ac:dyDescent="0.25">
      <c r="A98" s="178" t="s">
        <v>3035</v>
      </c>
      <c r="B98" s="274" t="s">
        <v>3068</v>
      </c>
      <c r="C98" s="709" t="s">
        <v>3069</v>
      </c>
      <c r="D98" s="709" t="s">
        <v>3070</v>
      </c>
      <c r="E98" s="464" t="s">
        <v>326</v>
      </c>
      <c r="F98" s="468">
        <v>750</v>
      </c>
      <c r="G98" s="734">
        <v>2</v>
      </c>
      <c r="H98" s="739" t="s">
        <v>3071</v>
      </c>
      <c r="I98" s="740" t="s">
        <v>3111</v>
      </c>
    </row>
    <row r="99" spans="1:9" ht="14.45" customHeight="1" x14ac:dyDescent="0.25">
      <c r="A99" s="173"/>
      <c r="B99" s="186" t="s">
        <v>867</v>
      </c>
      <c r="C99" s="826" t="s">
        <v>868</v>
      </c>
      <c r="D99" s="827"/>
      <c r="E99" s="827"/>
      <c r="F99" s="827"/>
      <c r="G99" s="827"/>
      <c r="H99" s="827"/>
      <c r="I99" s="828"/>
    </row>
    <row r="100" spans="1:9" ht="25.5" x14ac:dyDescent="0.25">
      <c r="A100" s="173" t="s">
        <v>869</v>
      </c>
      <c r="B100" s="185" t="s">
        <v>870</v>
      </c>
      <c r="C100" s="158" t="s">
        <v>871</v>
      </c>
      <c r="D100" s="177" t="s">
        <v>872</v>
      </c>
      <c r="E100" s="159" t="s">
        <v>326</v>
      </c>
      <c r="F100" s="167">
        <v>600</v>
      </c>
      <c r="G100" s="179">
        <v>8</v>
      </c>
      <c r="H100" s="325" t="s">
        <v>1975</v>
      </c>
      <c r="I100" s="325" t="s">
        <v>1976</v>
      </c>
    </row>
    <row r="101" spans="1:9" ht="25.5" x14ac:dyDescent="0.25">
      <c r="A101" s="173" t="s">
        <v>873</v>
      </c>
      <c r="B101" s="185" t="s">
        <v>874</v>
      </c>
      <c r="C101" s="158" t="s">
        <v>875</v>
      </c>
      <c r="D101" s="177" t="s">
        <v>876</v>
      </c>
      <c r="E101" s="159" t="s">
        <v>326</v>
      </c>
      <c r="F101" s="167">
        <v>600</v>
      </c>
      <c r="G101" s="179">
        <v>8</v>
      </c>
      <c r="H101" s="325" t="s">
        <v>1977</v>
      </c>
      <c r="I101" s="325" t="s">
        <v>1978</v>
      </c>
    </row>
    <row r="102" spans="1:9" ht="25.5" x14ac:dyDescent="0.25">
      <c r="A102" s="173" t="s">
        <v>877</v>
      </c>
      <c r="B102" s="185" t="s">
        <v>878</v>
      </c>
      <c r="C102" s="158" t="s">
        <v>879</v>
      </c>
      <c r="D102" s="177" t="s">
        <v>880</v>
      </c>
      <c r="E102" s="159" t="s">
        <v>326</v>
      </c>
      <c r="F102" s="167">
        <v>400</v>
      </c>
      <c r="G102" s="179">
        <v>8</v>
      </c>
      <c r="H102" s="325" t="s">
        <v>1979</v>
      </c>
      <c r="I102" s="325" t="s">
        <v>1980</v>
      </c>
    </row>
    <row r="103" spans="1:9" ht="25.5" x14ac:dyDescent="0.25">
      <c r="A103" s="173" t="s">
        <v>881</v>
      </c>
      <c r="B103" s="185" t="s">
        <v>882</v>
      </c>
      <c r="C103" s="158" t="s">
        <v>883</v>
      </c>
      <c r="D103" s="177" t="s">
        <v>884</v>
      </c>
      <c r="E103" s="159" t="s">
        <v>326</v>
      </c>
      <c r="F103" s="167">
        <v>600</v>
      </c>
      <c r="G103" s="179">
        <v>8</v>
      </c>
      <c r="H103" s="325" t="s">
        <v>1981</v>
      </c>
      <c r="I103" s="325" t="s">
        <v>1982</v>
      </c>
    </row>
    <row r="104" spans="1:9" ht="27.6" customHeight="1" x14ac:dyDescent="0.25">
      <c r="A104" s="173" t="s">
        <v>885</v>
      </c>
      <c r="B104" s="185" t="s">
        <v>886</v>
      </c>
      <c r="C104" s="158" t="s">
        <v>887</v>
      </c>
      <c r="D104" s="177" t="s">
        <v>888</v>
      </c>
      <c r="E104" s="159" t="s">
        <v>326</v>
      </c>
      <c r="F104" s="167">
        <v>600</v>
      </c>
      <c r="G104" s="179">
        <v>8</v>
      </c>
      <c r="H104" s="325" t="s">
        <v>1983</v>
      </c>
      <c r="I104" s="325" t="s">
        <v>1984</v>
      </c>
    </row>
    <row r="105" spans="1:9" ht="25.5" x14ac:dyDescent="0.25">
      <c r="A105" s="173" t="s">
        <v>889</v>
      </c>
      <c r="B105" s="185" t="s">
        <v>890</v>
      </c>
      <c r="C105" s="158" t="s">
        <v>891</v>
      </c>
      <c r="D105" s="177" t="s">
        <v>892</v>
      </c>
      <c r="E105" s="159" t="s">
        <v>326</v>
      </c>
      <c r="F105" s="167">
        <v>450</v>
      </c>
      <c r="G105" s="179">
        <v>8</v>
      </c>
      <c r="H105" s="325" t="s">
        <v>1985</v>
      </c>
      <c r="I105" s="325" t="s">
        <v>1986</v>
      </c>
    </row>
    <row r="106" spans="1:9" ht="25.5" x14ac:dyDescent="0.25">
      <c r="A106" s="173" t="s">
        <v>893</v>
      </c>
      <c r="B106" s="185" t="s">
        <v>894</v>
      </c>
      <c r="C106" s="158" t="s">
        <v>895</v>
      </c>
      <c r="D106" s="177" t="s">
        <v>896</v>
      </c>
      <c r="E106" s="159" t="s">
        <v>326</v>
      </c>
      <c r="F106" s="167">
        <v>800</v>
      </c>
      <c r="G106" s="179">
        <v>8</v>
      </c>
      <c r="H106" s="325" t="s">
        <v>1987</v>
      </c>
      <c r="I106" s="325" t="s">
        <v>1988</v>
      </c>
    </row>
    <row r="107" spans="1:9" x14ac:dyDescent="0.25">
      <c r="A107" s="173" t="s">
        <v>897</v>
      </c>
      <c r="B107" s="185" t="s">
        <v>898</v>
      </c>
      <c r="C107" s="158" t="s">
        <v>899</v>
      </c>
      <c r="D107" s="177" t="s">
        <v>900</v>
      </c>
      <c r="E107" s="159" t="s">
        <v>326</v>
      </c>
      <c r="F107" s="167">
        <v>500</v>
      </c>
      <c r="G107" s="179">
        <v>8</v>
      </c>
      <c r="H107" s="325" t="s">
        <v>1989</v>
      </c>
      <c r="I107" s="325" t="s">
        <v>1990</v>
      </c>
    </row>
    <row r="108" spans="1:9" x14ac:dyDescent="0.25">
      <c r="A108" s="173" t="s">
        <v>901</v>
      </c>
      <c r="B108" s="185" t="s">
        <v>902</v>
      </c>
      <c r="C108" s="158" t="s">
        <v>903</v>
      </c>
      <c r="D108" s="177" t="s">
        <v>904</v>
      </c>
      <c r="E108" s="159" t="s">
        <v>326</v>
      </c>
      <c r="F108" s="167">
        <v>800</v>
      </c>
      <c r="G108" s="179">
        <v>8</v>
      </c>
      <c r="H108" s="325" t="s">
        <v>1991</v>
      </c>
      <c r="I108" s="325" t="s">
        <v>1992</v>
      </c>
    </row>
    <row r="109" spans="1:9" ht="25.5" x14ac:dyDescent="0.25">
      <c r="A109" s="173" t="s">
        <v>905</v>
      </c>
      <c r="B109" s="185" t="s">
        <v>906</v>
      </c>
      <c r="C109" s="158" t="s">
        <v>907</v>
      </c>
      <c r="D109" s="177" t="s">
        <v>908</v>
      </c>
      <c r="E109" s="159" t="s">
        <v>326</v>
      </c>
      <c r="F109" s="167">
        <v>800</v>
      </c>
      <c r="G109" s="179">
        <v>8</v>
      </c>
      <c r="H109" s="325" t="s">
        <v>1993</v>
      </c>
      <c r="I109" s="325" t="s">
        <v>1994</v>
      </c>
    </row>
    <row r="110" spans="1:9" ht="25.5" x14ac:dyDescent="0.25">
      <c r="A110" s="173" t="s">
        <v>909</v>
      </c>
      <c r="B110" s="185" t="s">
        <v>910</v>
      </c>
      <c r="C110" s="158" t="s">
        <v>911</v>
      </c>
      <c r="D110" s="177" t="s">
        <v>912</v>
      </c>
      <c r="E110" s="159" t="s">
        <v>326</v>
      </c>
      <c r="F110" s="167">
        <v>1500</v>
      </c>
      <c r="G110" s="179">
        <v>8</v>
      </c>
      <c r="H110" s="325" t="s">
        <v>1995</v>
      </c>
      <c r="I110" s="325" t="s">
        <v>1996</v>
      </c>
    </row>
    <row r="111" spans="1:9" ht="25.5" x14ac:dyDescent="0.25">
      <c r="A111" s="173" t="s">
        <v>913</v>
      </c>
      <c r="B111" s="185" t="s">
        <v>914</v>
      </c>
      <c r="C111" s="158" t="s">
        <v>915</v>
      </c>
      <c r="D111" s="177" t="s">
        <v>916</v>
      </c>
      <c r="E111" s="159" t="s">
        <v>326</v>
      </c>
      <c r="F111" s="167">
        <v>550</v>
      </c>
      <c r="G111" s="179">
        <v>8</v>
      </c>
      <c r="H111" s="325" t="s">
        <v>1997</v>
      </c>
      <c r="I111" s="325" t="s">
        <v>1998</v>
      </c>
    </row>
    <row r="112" spans="1:9" x14ac:dyDescent="0.25">
      <c r="A112" s="173" t="s">
        <v>917</v>
      </c>
      <c r="B112" s="185" t="s">
        <v>918</v>
      </c>
      <c r="C112" s="159" t="s">
        <v>919</v>
      </c>
      <c r="D112" s="159" t="s">
        <v>920</v>
      </c>
      <c r="E112" s="159" t="s">
        <v>326</v>
      </c>
      <c r="F112" s="168">
        <v>5600</v>
      </c>
      <c r="G112" s="179">
        <v>1</v>
      </c>
      <c r="H112" s="325" t="s">
        <v>1999</v>
      </c>
      <c r="I112" s="325" t="s">
        <v>2000</v>
      </c>
    </row>
    <row r="113" spans="1:9" ht="25.5" x14ac:dyDescent="0.25">
      <c r="A113" s="173" t="s">
        <v>921</v>
      </c>
      <c r="B113" s="185" t="s">
        <v>922</v>
      </c>
      <c r="C113" s="159" t="s">
        <v>923</v>
      </c>
      <c r="D113" s="159" t="s">
        <v>924</v>
      </c>
      <c r="E113" s="159" t="s">
        <v>326</v>
      </c>
      <c r="F113" s="168">
        <v>2100</v>
      </c>
      <c r="G113" s="179">
        <v>10</v>
      </c>
      <c r="H113" s="325" t="s">
        <v>1999</v>
      </c>
      <c r="I113" s="325" t="s">
        <v>2000</v>
      </c>
    </row>
    <row r="114" spans="1:9" ht="25.5" x14ac:dyDescent="0.25">
      <c r="A114" s="173" t="s">
        <v>925</v>
      </c>
      <c r="B114" s="185" t="s">
        <v>926</v>
      </c>
      <c r="C114" s="159" t="s">
        <v>927</v>
      </c>
      <c r="D114" s="159" t="s">
        <v>928</v>
      </c>
      <c r="E114" s="159" t="s">
        <v>326</v>
      </c>
      <c r="F114" s="168">
        <v>1900</v>
      </c>
      <c r="G114" s="179">
        <v>15</v>
      </c>
      <c r="H114" s="325" t="s">
        <v>1999</v>
      </c>
      <c r="I114" s="325" t="s">
        <v>2000</v>
      </c>
    </row>
    <row r="115" spans="1:9" ht="25.5" x14ac:dyDescent="0.25">
      <c r="A115" s="173" t="s">
        <v>929</v>
      </c>
      <c r="B115" s="196" t="s">
        <v>930</v>
      </c>
      <c r="C115" s="198" t="s">
        <v>931</v>
      </c>
      <c r="D115" s="198" t="s">
        <v>932</v>
      </c>
      <c r="E115" s="198" t="s">
        <v>326</v>
      </c>
      <c r="F115" s="169">
        <v>360</v>
      </c>
      <c r="G115" s="179">
        <v>7</v>
      </c>
      <c r="H115" s="325" t="s">
        <v>2001</v>
      </c>
      <c r="I115" s="325" t="s">
        <v>2002</v>
      </c>
    </row>
    <row r="116" spans="1:9" ht="25.5" x14ac:dyDescent="0.25">
      <c r="A116" s="173" t="s">
        <v>933</v>
      </c>
      <c r="B116" s="196" t="s">
        <v>934</v>
      </c>
      <c r="C116" s="198" t="s">
        <v>935</v>
      </c>
      <c r="D116" s="198" t="s">
        <v>936</v>
      </c>
      <c r="E116" s="198" t="s">
        <v>326</v>
      </c>
      <c r="F116" s="169">
        <v>500</v>
      </c>
      <c r="G116" s="179">
        <v>7</v>
      </c>
      <c r="H116" s="325" t="s">
        <v>2003</v>
      </c>
      <c r="I116" s="325" t="s">
        <v>2004</v>
      </c>
    </row>
    <row r="117" spans="1:9" ht="25.5" x14ac:dyDescent="0.25">
      <c r="A117" s="173" t="s">
        <v>937</v>
      </c>
      <c r="B117" s="196" t="s">
        <v>938</v>
      </c>
      <c r="C117" s="198" t="s">
        <v>939</v>
      </c>
      <c r="D117" s="198" t="s">
        <v>940</v>
      </c>
      <c r="E117" s="198" t="s">
        <v>326</v>
      </c>
      <c r="F117" s="169">
        <v>720</v>
      </c>
      <c r="G117" s="179">
        <v>14</v>
      </c>
      <c r="H117" s="325" t="s">
        <v>2005</v>
      </c>
      <c r="I117" s="325" t="s">
        <v>2006</v>
      </c>
    </row>
    <row r="118" spans="1:9" ht="25.5" x14ac:dyDescent="0.25">
      <c r="A118" s="173" t="s">
        <v>941</v>
      </c>
      <c r="B118" s="196" t="s">
        <v>942</v>
      </c>
      <c r="C118" s="198" t="s">
        <v>943</v>
      </c>
      <c r="D118" s="198" t="s">
        <v>944</v>
      </c>
      <c r="E118" s="198" t="s">
        <v>326</v>
      </c>
      <c r="F118" s="169">
        <v>720</v>
      </c>
      <c r="G118" s="179">
        <v>14</v>
      </c>
      <c r="H118" s="325" t="s">
        <v>2007</v>
      </c>
      <c r="I118" s="325" t="s">
        <v>2008</v>
      </c>
    </row>
    <row r="119" spans="1:9" ht="25.5" x14ac:dyDescent="0.25">
      <c r="A119" s="173" t="s">
        <v>945</v>
      </c>
      <c r="B119" s="196" t="s">
        <v>946</v>
      </c>
      <c r="C119" s="198" t="s">
        <v>947</v>
      </c>
      <c r="D119" s="198" t="s">
        <v>948</v>
      </c>
      <c r="E119" s="198" t="s">
        <v>326</v>
      </c>
      <c r="F119" s="169">
        <v>770</v>
      </c>
      <c r="G119" s="179">
        <v>14</v>
      </c>
      <c r="H119" s="325" t="s">
        <v>2009</v>
      </c>
      <c r="I119" s="325" t="s">
        <v>2010</v>
      </c>
    </row>
    <row r="120" spans="1:9" ht="25.5" x14ac:dyDescent="0.25">
      <c r="A120" s="173" t="s">
        <v>949</v>
      </c>
      <c r="B120" s="196" t="s">
        <v>950</v>
      </c>
      <c r="C120" s="198" t="s">
        <v>951</v>
      </c>
      <c r="D120" s="198" t="s">
        <v>952</v>
      </c>
      <c r="E120" s="198" t="s">
        <v>326</v>
      </c>
      <c r="F120" s="169">
        <v>770</v>
      </c>
      <c r="G120" s="179">
        <v>14</v>
      </c>
      <c r="H120" s="325" t="s">
        <v>2009</v>
      </c>
      <c r="I120" s="325" t="s">
        <v>2010</v>
      </c>
    </row>
    <row r="121" spans="1:9" ht="25.5" x14ac:dyDescent="0.25">
      <c r="A121" s="173" t="s">
        <v>953</v>
      </c>
      <c r="B121" s="196" t="s">
        <v>954</v>
      </c>
      <c r="C121" s="198" t="s">
        <v>955</v>
      </c>
      <c r="D121" s="198" t="s">
        <v>956</v>
      </c>
      <c r="E121" s="198" t="s">
        <v>326</v>
      </c>
      <c r="F121" s="169">
        <v>600</v>
      </c>
      <c r="G121" s="179">
        <v>7</v>
      </c>
      <c r="H121" s="325" t="s">
        <v>2011</v>
      </c>
      <c r="I121" s="325" t="s">
        <v>2012</v>
      </c>
    </row>
    <row r="122" spans="1:9" ht="25.5" x14ac:dyDescent="0.25">
      <c r="A122" s="173" t="s">
        <v>957</v>
      </c>
      <c r="B122" s="196" t="s">
        <v>958</v>
      </c>
      <c r="C122" s="198" t="s">
        <v>959</v>
      </c>
      <c r="D122" s="198" t="s">
        <v>960</v>
      </c>
      <c r="E122" s="198" t="s">
        <v>326</v>
      </c>
      <c r="F122" s="169">
        <v>600</v>
      </c>
      <c r="G122" s="179">
        <v>7</v>
      </c>
      <c r="H122" s="325" t="s">
        <v>2011</v>
      </c>
      <c r="I122" s="325" t="s">
        <v>2012</v>
      </c>
    </row>
    <row r="123" spans="1:9" s="455" customFormat="1" ht="25.5" x14ac:dyDescent="0.25">
      <c r="A123" s="244" t="s">
        <v>2557</v>
      </c>
      <c r="B123" s="274" t="s">
        <v>2486</v>
      </c>
      <c r="C123" s="353" t="s">
        <v>2485</v>
      </c>
      <c r="D123" s="353" t="s">
        <v>2487</v>
      </c>
      <c r="E123" s="353" t="s">
        <v>326</v>
      </c>
      <c r="F123" s="7">
        <v>1552</v>
      </c>
      <c r="G123" s="461">
        <v>8</v>
      </c>
      <c r="H123" s="459" t="s">
        <v>2571</v>
      </c>
      <c r="I123" s="391" t="s">
        <v>2572</v>
      </c>
    </row>
    <row r="124" spans="1:9" s="455" customFormat="1" ht="25.5" x14ac:dyDescent="0.25">
      <c r="A124" s="549" t="s">
        <v>2911</v>
      </c>
      <c r="B124" s="550" t="s">
        <v>2894</v>
      </c>
      <c r="C124" s="480" t="s">
        <v>2895</v>
      </c>
      <c r="D124" s="480" t="s">
        <v>2896</v>
      </c>
      <c r="E124" s="480" t="s">
        <v>326</v>
      </c>
      <c r="F124" s="22">
        <v>800</v>
      </c>
      <c r="G124" s="734">
        <v>8</v>
      </c>
      <c r="H124" s="735" t="s">
        <v>1991</v>
      </c>
      <c r="I124" s="736" t="s">
        <v>2895</v>
      </c>
    </row>
    <row r="125" spans="1:9" s="455" customFormat="1" ht="25.5" x14ac:dyDescent="0.25">
      <c r="A125" s="549" t="s">
        <v>2912</v>
      </c>
      <c r="B125" s="550" t="s">
        <v>2897</v>
      </c>
      <c r="C125" s="480" t="s">
        <v>2898</v>
      </c>
      <c r="D125" s="480" t="s">
        <v>2899</v>
      </c>
      <c r="E125" s="480" t="s">
        <v>326</v>
      </c>
      <c r="F125" s="22">
        <v>800</v>
      </c>
      <c r="G125" s="734">
        <v>8</v>
      </c>
      <c r="H125" s="735" t="s">
        <v>1993</v>
      </c>
      <c r="I125" s="736" t="s">
        <v>2898</v>
      </c>
    </row>
    <row r="126" spans="1:9" s="455" customFormat="1" ht="34.5" customHeight="1" x14ac:dyDescent="0.25">
      <c r="A126" s="244" t="s">
        <v>3025</v>
      </c>
      <c r="B126" s="274" t="s">
        <v>3026</v>
      </c>
      <c r="C126" s="353" t="s">
        <v>3037</v>
      </c>
      <c r="D126" s="353" t="s">
        <v>3039</v>
      </c>
      <c r="E126" s="480" t="s">
        <v>326</v>
      </c>
      <c r="F126" s="22">
        <v>7500</v>
      </c>
      <c r="G126" s="734">
        <v>14</v>
      </c>
      <c r="H126" s="735"/>
      <c r="I126" s="737" t="s">
        <v>3023</v>
      </c>
    </row>
    <row r="127" spans="1:9" s="455" customFormat="1" ht="32.25" customHeight="1" x14ac:dyDescent="0.25">
      <c r="A127" s="244" t="s">
        <v>3027</v>
      </c>
      <c r="B127" s="274" t="s">
        <v>3028</v>
      </c>
      <c r="C127" s="353" t="s">
        <v>3020</v>
      </c>
      <c r="D127" s="353" t="s">
        <v>3040</v>
      </c>
      <c r="E127" s="480" t="s">
        <v>326</v>
      </c>
      <c r="F127" s="22">
        <v>4000</v>
      </c>
      <c r="G127" s="734">
        <v>14</v>
      </c>
      <c r="H127" s="735"/>
      <c r="I127" s="737" t="s">
        <v>3037</v>
      </c>
    </row>
    <row r="128" spans="1:9" s="455" customFormat="1" ht="27.75" customHeight="1" x14ac:dyDescent="0.25">
      <c r="A128" s="244" t="s">
        <v>3029</v>
      </c>
      <c r="B128" s="274" t="s">
        <v>3030</v>
      </c>
      <c r="C128" s="353" t="s">
        <v>3021</v>
      </c>
      <c r="D128" s="353" t="s">
        <v>3041</v>
      </c>
      <c r="E128" s="480" t="s">
        <v>326</v>
      </c>
      <c r="F128" s="22">
        <v>4500</v>
      </c>
      <c r="G128" s="734">
        <v>14</v>
      </c>
      <c r="H128" s="735"/>
      <c r="I128" s="737" t="s">
        <v>3023</v>
      </c>
    </row>
    <row r="129" spans="1:9" s="455" customFormat="1" ht="28.5" customHeight="1" x14ac:dyDescent="0.25">
      <c r="A129" s="244" t="s">
        <v>3031</v>
      </c>
      <c r="B129" s="274" t="s">
        <v>3032</v>
      </c>
      <c r="C129" s="353" t="s">
        <v>3022</v>
      </c>
      <c r="D129" s="353" t="s">
        <v>3042</v>
      </c>
      <c r="E129" s="480" t="s">
        <v>326</v>
      </c>
      <c r="F129" s="22">
        <v>1500</v>
      </c>
      <c r="G129" s="734">
        <v>14</v>
      </c>
      <c r="H129" s="735"/>
      <c r="I129" s="737" t="s">
        <v>3023</v>
      </c>
    </row>
    <row r="130" spans="1:9" s="455" customFormat="1" ht="26.25" customHeight="1" x14ac:dyDescent="0.25">
      <c r="A130" s="244" t="s">
        <v>3033</v>
      </c>
      <c r="B130" s="274" t="s">
        <v>3034</v>
      </c>
      <c r="C130" s="353" t="s">
        <v>3023</v>
      </c>
      <c r="D130" s="353" t="s">
        <v>3038</v>
      </c>
      <c r="E130" s="480" t="s">
        <v>326</v>
      </c>
      <c r="F130" s="738">
        <v>700</v>
      </c>
      <c r="G130" s="734">
        <v>14</v>
      </c>
      <c r="H130" s="735" t="s">
        <v>3107</v>
      </c>
      <c r="I130" s="737" t="s">
        <v>3023</v>
      </c>
    </row>
    <row r="131" spans="1:9" s="455" customFormat="1" ht="34.5" customHeight="1" x14ac:dyDescent="0.25">
      <c r="A131" s="244" t="s">
        <v>3035</v>
      </c>
      <c r="B131" s="274" t="s">
        <v>3036</v>
      </c>
      <c r="C131" s="353" t="s">
        <v>3024</v>
      </c>
      <c r="D131" s="353" t="s">
        <v>3043</v>
      </c>
      <c r="E131" s="480" t="s">
        <v>326</v>
      </c>
      <c r="F131" s="738">
        <v>1340</v>
      </c>
      <c r="G131" s="734">
        <v>8</v>
      </c>
      <c r="H131" s="735" t="s">
        <v>3108</v>
      </c>
      <c r="I131" s="737" t="s">
        <v>3024</v>
      </c>
    </row>
    <row r="132" spans="1:9" ht="14.45" customHeight="1" x14ac:dyDescent="0.25">
      <c r="A132" s="244"/>
      <c r="B132" s="186" t="s">
        <v>961</v>
      </c>
      <c r="C132" s="832" t="s">
        <v>962</v>
      </c>
      <c r="D132" s="832"/>
      <c r="E132" s="832"/>
      <c r="F132" s="832"/>
      <c r="G132" s="832"/>
      <c r="H132" s="832"/>
      <c r="I132" s="832"/>
    </row>
    <row r="133" spans="1:9" ht="25.5" x14ac:dyDescent="0.25">
      <c r="A133" s="173" t="s">
        <v>963</v>
      </c>
      <c r="B133" s="185" t="s">
        <v>964</v>
      </c>
      <c r="C133" s="158" t="s">
        <v>965</v>
      </c>
      <c r="D133" s="177" t="s">
        <v>966</v>
      </c>
      <c r="E133" s="159" t="s">
        <v>326</v>
      </c>
      <c r="F133" s="167">
        <v>150</v>
      </c>
      <c r="G133" s="179">
        <v>1</v>
      </c>
      <c r="H133" s="325" t="s">
        <v>2013</v>
      </c>
      <c r="I133" s="325" t="s">
        <v>2014</v>
      </c>
    </row>
    <row r="134" spans="1:9" x14ac:dyDescent="0.25">
      <c r="A134" s="173" t="s">
        <v>967</v>
      </c>
      <c r="B134" s="185" t="s">
        <v>968</v>
      </c>
      <c r="C134" s="158" t="s">
        <v>969</v>
      </c>
      <c r="D134" s="177" t="s">
        <v>970</v>
      </c>
      <c r="E134" s="159" t="s">
        <v>326</v>
      </c>
      <c r="F134" s="167">
        <v>150</v>
      </c>
      <c r="G134" s="179">
        <v>1</v>
      </c>
      <c r="H134" s="325" t="s">
        <v>2015</v>
      </c>
      <c r="I134" s="325" t="s">
        <v>2016</v>
      </c>
    </row>
    <row r="135" spans="1:9" ht="25.5" x14ac:dyDescent="0.25">
      <c r="A135" s="173" t="s">
        <v>971</v>
      </c>
      <c r="B135" s="185" t="s">
        <v>972</v>
      </c>
      <c r="C135" s="158" t="s">
        <v>973</v>
      </c>
      <c r="D135" s="177" t="s">
        <v>974</v>
      </c>
      <c r="E135" s="159" t="s">
        <v>326</v>
      </c>
      <c r="F135" s="167">
        <v>150</v>
      </c>
      <c r="G135" s="179">
        <v>1</v>
      </c>
      <c r="H135" s="325" t="s">
        <v>2013</v>
      </c>
      <c r="I135" s="325" t="s">
        <v>2017</v>
      </c>
    </row>
    <row r="136" spans="1:9" s="455" customFormat="1" ht="25.5" x14ac:dyDescent="0.25">
      <c r="A136" s="469" t="s">
        <v>2558</v>
      </c>
      <c r="B136" s="274" t="s">
        <v>2505</v>
      </c>
      <c r="C136" s="460" t="s">
        <v>2503</v>
      </c>
      <c r="D136" s="355" t="s">
        <v>2507</v>
      </c>
      <c r="E136" s="353" t="s">
        <v>326</v>
      </c>
      <c r="F136" s="457">
        <v>1657</v>
      </c>
      <c r="G136" s="461">
        <v>10</v>
      </c>
      <c r="H136" s="459" t="s">
        <v>2528</v>
      </c>
      <c r="I136" s="470" t="s">
        <v>2529</v>
      </c>
    </row>
    <row r="137" spans="1:9" s="455" customFormat="1" x14ac:dyDescent="0.25">
      <c r="A137" s="541" t="s">
        <v>2559</v>
      </c>
      <c r="B137" s="176" t="s">
        <v>2506</v>
      </c>
      <c r="C137" s="471" t="s">
        <v>2504</v>
      </c>
      <c r="D137" s="463" t="s">
        <v>2508</v>
      </c>
      <c r="E137" s="464" t="s">
        <v>326</v>
      </c>
      <c r="F137" s="477">
        <v>1165</v>
      </c>
      <c r="G137" s="466">
        <v>14</v>
      </c>
      <c r="H137" s="467" t="s">
        <v>2526</v>
      </c>
      <c r="I137" s="542" t="s">
        <v>2527</v>
      </c>
    </row>
    <row r="138" spans="1:9" s="455" customFormat="1" x14ac:dyDescent="0.25">
      <c r="A138" s="537" t="s">
        <v>2913</v>
      </c>
      <c r="B138" s="550" t="s">
        <v>2900</v>
      </c>
      <c r="C138" s="497" t="s">
        <v>2901</v>
      </c>
      <c r="D138" s="551" t="s">
        <v>2902</v>
      </c>
      <c r="E138" s="538" t="s">
        <v>326</v>
      </c>
      <c r="F138" s="555">
        <v>800</v>
      </c>
      <c r="G138" s="553"/>
      <c r="H138" s="556" t="s">
        <v>2903</v>
      </c>
      <c r="I138" s="554"/>
    </row>
    <row r="139" spans="1:9" ht="24" customHeight="1" x14ac:dyDescent="0.25">
      <c r="A139" s="173"/>
      <c r="B139" s="187" t="s">
        <v>975</v>
      </c>
      <c r="C139" s="833" t="s">
        <v>976</v>
      </c>
      <c r="D139" s="834"/>
      <c r="E139" s="834"/>
      <c r="F139" s="834"/>
      <c r="G139" s="834"/>
      <c r="H139" s="834"/>
      <c r="I139" s="835"/>
    </row>
    <row r="140" spans="1:9" ht="72" customHeight="1" x14ac:dyDescent="0.25">
      <c r="A140" s="178" t="s">
        <v>977</v>
      </c>
      <c r="B140" s="185" t="s">
        <v>978</v>
      </c>
      <c r="C140" s="161" t="s">
        <v>979</v>
      </c>
      <c r="D140" s="177" t="s">
        <v>980</v>
      </c>
      <c r="E140" s="151" t="s">
        <v>326</v>
      </c>
      <c r="F140" s="169">
        <v>1600</v>
      </c>
      <c r="G140" s="166">
        <v>10</v>
      </c>
      <c r="H140" s="198" t="s">
        <v>2442</v>
      </c>
      <c r="I140" s="198" t="s">
        <v>2443</v>
      </c>
    </row>
    <row r="141" spans="1:9" ht="126" customHeight="1" x14ac:dyDescent="0.25">
      <c r="A141" s="178" t="s">
        <v>981</v>
      </c>
      <c r="B141" s="185" t="s">
        <v>982</v>
      </c>
      <c r="C141" s="161" t="s">
        <v>983</v>
      </c>
      <c r="D141" s="177" t="s">
        <v>984</v>
      </c>
      <c r="E141" s="151" t="s">
        <v>326</v>
      </c>
      <c r="F141" s="169">
        <v>350</v>
      </c>
      <c r="G141" s="166">
        <v>10</v>
      </c>
      <c r="H141" s="198" t="s">
        <v>2444</v>
      </c>
      <c r="I141" s="198" t="s">
        <v>2445</v>
      </c>
    </row>
    <row r="142" spans="1:9" ht="63.75" x14ac:dyDescent="0.25">
      <c r="A142" s="178" t="s">
        <v>985</v>
      </c>
      <c r="B142" s="185" t="s">
        <v>986</v>
      </c>
      <c r="C142" s="161" t="s">
        <v>2665</v>
      </c>
      <c r="D142" s="177" t="s">
        <v>987</v>
      </c>
      <c r="E142" s="151" t="s">
        <v>326</v>
      </c>
      <c r="F142" s="169">
        <v>1500</v>
      </c>
      <c r="G142" s="166">
        <v>10</v>
      </c>
      <c r="H142" s="198" t="s">
        <v>2447</v>
      </c>
      <c r="I142" s="198" t="s">
        <v>2446</v>
      </c>
    </row>
    <row r="143" spans="1:9" ht="117" customHeight="1" x14ac:dyDescent="0.25">
      <c r="A143" s="178" t="s">
        <v>988</v>
      </c>
      <c r="B143" s="185" t="s">
        <v>989</v>
      </c>
      <c r="C143" s="161" t="s">
        <v>990</v>
      </c>
      <c r="D143" s="177" t="s">
        <v>991</v>
      </c>
      <c r="E143" s="151" t="s">
        <v>326</v>
      </c>
      <c r="F143" s="169">
        <v>560</v>
      </c>
      <c r="G143" s="166">
        <v>5</v>
      </c>
      <c r="H143" s="198" t="s">
        <v>2449</v>
      </c>
      <c r="I143" s="198" t="s">
        <v>2448</v>
      </c>
    </row>
    <row r="144" spans="1:9" ht="54" customHeight="1" x14ac:dyDescent="0.25">
      <c r="A144" s="178" t="s">
        <v>992</v>
      </c>
      <c r="B144" s="185" t="s">
        <v>993</v>
      </c>
      <c r="C144" s="161" t="s">
        <v>994</v>
      </c>
      <c r="D144" s="177" t="s">
        <v>995</v>
      </c>
      <c r="E144" s="151" t="s">
        <v>326</v>
      </c>
      <c r="F144" s="169">
        <v>600</v>
      </c>
      <c r="G144" s="166">
        <v>10</v>
      </c>
      <c r="H144" s="325" t="s">
        <v>2018</v>
      </c>
      <c r="I144" s="325" t="s">
        <v>2019</v>
      </c>
    </row>
    <row r="145" spans="1:9" ht="25.5" x14ac:dyDescent="0.25">
      <c r="A145" s="178" t="s">
        <v>996</v>
      </c>
      <c r="B145" s="185" t="s">
        <v>997</v>
      </c>
      <c r="C145" s="161" t="s">
        <v>998</v>
      </c>
      <c r="D145" s="177" t="s">
        <v>999</v>
      </c>
      <c r="E145" s="151" t="s">
        <v>326</v>
      </c>
      <c r="F145" s="169">
        <v>1500</v>
      </c>
      <c r="G145" s="166">
        <v>10</v>
      </c>
      <c r="H145" s="325" t="s">
        <v>2020</v>
      </c>
      <c r="I145" s="325" t="s">
        <v>2021</v>
      </c>
    </row>
    <row r="146" spans="1:9" ht="56.45" customHeight="1" x14ac:dyDescent="0.25">
      <c r="A146" s="178" t="s">
        <v>1000</v>
      </c>
      <c r="B146" s="185" t="s">
        <v>1001</v>
      </c>
      <c r="C146" s="161" t="s">
        <v>1002</v>
      </c>
      <c r="D146" s="177" t="s">
        <v>1003</v>
      </c>
      <c r="E146" s="151" t="s">
        <v>326</v>
      </c>
      <c r="F146" s="169">
        <v>1500</v>
      </c>
      <c r="G146" s="166">
        <v>10</v>
      </c>
      <c r="H146" s="325" t="s">
        <v>2022</v>
      </c>
      <c r="I146" s="325" t="s">
        <v>2023</v>
      </c>
    </row>
    <row r="147" spans="1:9" x14ac:dyDescent="0.25">
      <c r="A147" s="178"/>
      <c r="B147" s="187" t="s">
        <v>1004</v>
      </c>
      <c r="C147" s="833" t="s">
        <v>1005</v>
      </c>
      <c r="D147" s="834"/>
      <c r="E147" s="834"/>
      <c r="F147" s="834"/>
      <c r="G147" s="834"/>
      <c r="H147" s="834"/>
      <c r="I147" s="835"/>
    </row>
    <row r="148" spans="1:9" x14ac:dyDescent="0.25">
      <c r="A148" s="178"/>
      <c r="B148" s="185" t="s">
        <v>1006</v>
      </c>
      <c r="C148" s="864" t="s">
        <v>1007</v>
      </c>
      <c r="D148" s="865"/>
      <c r="E148" s="865"/>
      <c r="F148" s="865"/>
      <c r="G148" s="865"/>
      <c r="H148" s="865"/>
      <c r="I148" s="866"/>
    </row>
    <row r="149" spans="1:9" ht="15.6" customHeight="1" x14ac:dyDescent="0.25">
      <c r="A149" s="178" t="s">
        <v>1008</v>
      </c>
      <c r="B149" s="185" t="s">
        <v>1009</v>
      </c>
      <c r="C149" s="157" t="s">
        <v>1010</v>
      </c>
      <c r="D149" s="157" t="s">
        <v>1010</v>
      </c>
      <c r="E149" s="151" t="s">
        <v>326</v>
      </c>
      <c r="F149" s="167">
        <v>400</v>
      </c>
      <c r="G149" s="166">
        <v>3</v>
      </c>
      <c r="H149" s="325" t="s">
        <v>2024</v>
      </c>
      <c r="I149" s="325" t="s">
        <v>2025</v>
      </c>
    </row>
    <row r="150" spans="1:9" ht="25.5" x14ac:dyDescent="0.25">
      <c r="A150" s="178" t="s">
        <v>1011</v>
      </c>
      <c r="B150" s="185" t="s">
        <v>1012</v>
      </c>
      <c r="C150" s="170" t="s">
        <v>1013</v>
      </c>
      <c r="D150" s="177" t="s">
        <v>1014</v>
      </c>
      <c r="E150" s="151" t="s">
        <v>326</v>
      </c>
      <c r="F150" s="167">
        <v>420</v>
      </c>
      <c r="G150" s="166">
        <v>3</v>
      </c>
      <c r="H150" s="325" t="s">
        <v>2026</v>
      </c>
      <c r="I150" s="325" t="s">
        <v>2027</v>
      </c>
    </row>
    <row r="151" spans="1:9" ht="16.899999999999999" customHeight="1" x14ac:dyDescent="0.25">
      <c r="A151" s="178" t="s">
        <v>1015</v>
      </c>
      <c r="B151" s="196" t="s">
        <v>1016</v>
      </c>
      <c r="C151" s="199" t="s">
        <v>1017</v>
      </c>
      <c r="D151" s="189" t="s">
        <v>1018</v>
      </c>
      <c r="E151" s="161" t="s">
        <v>326</v>
      </c>
      <c r="F151" s="200">
        <v>650</v>
      </c>
      <c r="G151" s="166">
        <v>4</v>
      </c>
      <c r="H151" s="325" t="s">
        <v>2028</v>
      </c>
      <c r="I151" s="325" t="s">
        <v>2029</v>
      </c>
    </row>
    <row r="152" spans="1:9" x14ac:dyDescent="0.25">
      <c r="A152" s="178"/>
      <c r="B152" s="185" t="s">
        <v>1019</v>
      </c>
      <c r="C152" s="842" t="s">
        <v>1020</v>
      </c>
      <c r="D152" s="843"/>
      <c r="E152" s="843"/>
      <c r="F152" s="843"/>
      <c r="G152" s="844"/>
      <c r="H152" s="325"/>
      <c r="I152" s="325"/>
    </row>
    <row r="153" spans="1:9" ht="25.5" x14ac:dyDescent="0.25">
      <c r="A153" s="178" t="s">
        <v>1021</v>
      </c>
      <c r="B153" s="185" t="s">
        <v>1022</v>
      </c>
      <c r="C153" s="157" t="s">
        <v>1023</v>
      </c>
      <c r="D153" s="177" t="s">
        <v>1024</v>
      </c>
      <c r="E153" s="151" t="s">
        <v>326</v>
      </c>
      <c r="F153" s="167">
        <v>340</v>
      </c>
      <c r="G153" s="166">
        <v>3</v>
      </c>
      <c r="H153" s="325" t="s">
        <v>2030</v>
      </c>
      <c r="I153" s="325" t="s">
        <v>2031</v>
      </c>
    </row>
    <row r="154" spans="1:9" ht="25.5" x14ac:dyDescent="0.25">
      <c r="A154" s="178" t="s">
        <v>1025</v>
      </c>
      <c r="B154" s="185" t="s">
        <v>1026</v>
      </c>
      <c r="C154" s="157" t="s">
        <v>1027</v>
      </c>
      <c r="D154" s="177" t="s">
        <v>1028</v>
      </c>
      <c r="E154" s="151" t="s">
        <v>326</v>
      </c>
      <c r="F154" s="167">
        <v>330</v>
      </c>
      <c r="G154" s="166">
        <v>3</v>
      </c>
      <c r="H154" s="325" t="s">
        <v>2032</v>
      </c>
      <c r="I154" s="325" t="s">
        <v>2033</v>
      </c>
    </row>
    <row r="155" spans="1:9" ht="25.5" x14ac:dyDescent="0.25">
      <c r="A155" s="178" t="s">
        <v>1029</v>
      </c>
      <c r="B155" s="185" t="s">
        <v>1030</v>
      </c>
      <c r="C155" s="157" t="s">
        <v>1031</v>
      </c>
      <c r="D155" s="177" t="s">
        <v>1032</v>
      </c>
      <c r="E155" s="151" t="s">
        <v>326</v>
      </c>
      <c r="F155" s="167">
        <v>450</v>
      </c>
      <c r="G155" s="166">
        <v>3</v>
      </c>
      <c r="H155" s="325" t="s">
        <v>2034</v>
      </c>
      <c r="I155" s="325" t="s">
        <v>2035</v>
      </c>
    </row>
    <row r="156" spans="1:9" ht="25.5" x14ac:dyDescent="0.25">
      <c r="A156" s="178" t="s">
        <v>1033</v>
      </c>
      <c r="B156" s="185" t="s">
        <v>1034</v>
      </c>
      <c r="C156" s="157" t="s">
        <v>1035</v>
      </c>
      <c r="D156" s="177" t="s">
        <v>1036</v>
      </c>
      <c r="E156" s="151" t="s">
        <v>326</v>
      </c>
      <c r="F156" s="167">
        <v>450</v>
      </c>
      <c r="G156" s="166">
        <v>3</v>
      </c>
      <c r="H156" s="325" t="s">
        <v>2036</v>
      </c>
      <c r="I156" s="325" t="s">
        <v>2037</v>
      </c>
    </row>
    <row r="157" spans="1:9" ht="25.5" x14ac:dyDescent="0.25">
      <c r="A157" s="178" t="s">
        <v>1037</v>
      </c>
      <c r="B157" s="196" t="s">
        <v>1038</v>
      </c>
      <c r="C157" s="201" t="s">
        <v>1039</v>
      </c>
      <c r="D157" s="189" t="s">
        <v>1040</v>
      </c>
      <c r="E157" s="206" t="s">
        <v>326</v>
      </c>
      <c r="F157" s="167">
        <v>360</v>
      </c>
      <c r="G157" s="166">
        <v>3</v>
      </c>
      <c r="H157" s="325" t="s">
        <v>2038</v>
      </c>
      <c r="I157" s="325" t="s">
        <v>2039</v>
      </c>
    </row>
    <row r="158" spans="1:9" ht="25.5" x14ac:dyDescent="0.25">
      <c r="A158" s="178" t="s">
        <v>1041</v>
      </c>
      <c r="B158" s="196" t="s">
        <v>1042</v>
      </c>
      <c r="C158" s="201" t="s">
        <v>1043</v>
      </c>
      <c r="D158" s="189" t="s">
        <v>1044</v>
      </c>
      <c r="E158" s="206" t="s">
        <v>326</v>
      </c>
      <c r="F158" s="167">
        <v>350</v>
      </c>
      <c r="G158" s="166">
        <v>3</v>
      </c>
      <c r="H158" s="325" t="s">
        <v>2040</v>
      </c>
      <c r="I158" s="325" t="s">
        <v>2041</v>
      </c>
    </row>
    <row r="159" spans="1:9" ht="25.5" x14ac:dyDescent="0.25">
      <c r="A159" s="178" t="s">
        <v>1045</v>
      </c>
      <c r="B159" s="196" t="s">
        <v>1046</v>
      </c>
      <c r="C159" s="201" t="s">
        <v>1047</v>
      </c>
      <c r="D159" s="189" t="s">
        <v>1048</v>
      </c>
      <c r="E159" s="206" t="s">
        <v>326</v>
      </c>
      <c r="F159" s="167">
        <v>360</v>
      </c>
      <c r="G159" s="166">
        <v>3</v>
      </c>
      <c r="H159" s="325" t="s">
        <v>2042</v>
      </c>
      <c r="I159" s="325" t="s">
        <v>2043</v>
      </c>
    </row>
    <row r="160" spans="1:9" x14ac:dyDescent="0.25">
      <c r="A160" s="178"/>
      <c r="B160" s="196" t="s">
        <v>1049</v>
      </c>
      <c r="C160" s="858" t="s">
        <v>1050</v>
      </c>
      <c r="D160" s="859"/>
      <c r="E160" s="859"/>
      <c r="F160" s="859"/>
      <c r="G160" s="859"/>
      <c r="H160" s="859"/>
      <c r="I160" s="860"/>
    </row>
    <row r="161" spans="1:9" ht="25.5" x14ac:dyDescent="0.25">
      <c r="A161" s="178" t="s">
        <v>1051</v>
      </c>
      <c r="B161" s="196" t="s">
        <v>1052</v>
      </c>
      <c r="C161" s="161" t="s">
        <v>1053</v>
      </c>
      <c r="D161" s="189" t="s">
        <v>1054</v>
      </c>
      <c r="E161" s="161" t="s">
        <v>326</v>
      </c>
      <c r="F161" s="167">
        <v>350</v>
      </c>
      <c r="G161" s="166">
        <v>3</v>
      </c>
      <c r="H161" s="325" t="s">
        <v>2044</v>
      </c>
      <c r="I161" s="325" t="s">
        <v>2045</v>
      </c>
    </row>
    <row r="162" spans="1:9" ht="25.5" x14ac:dyDescent="0.25">
      <c r="A162" s="178" t="s">
        <v>1055</v>
      </c>
      <c r="B162" s="196" t="s">
        <v>1056</v>
      </c>
      <c r="C162" s="161" t="s">
        <v>1057</v>
      </c>
      <c r="D162" s="189" t="s">
        <v>1058</v>
      </c>
      <c r="E162" s="161" t="s">
        <v>326</v>
      </c>
      <c r="F162" s="167">
        <v>350</v>
      </c>
      <c r="G162" s="166">
        <v>3</v>
      </c>
      <c r="H162" s="325" t="s">
        <v>2046</v>
      </c>
      <c r="I162" s="325" t="s">
        <v>2047</v>
      </c>
    </row>
    <row r="163" spans="1:9" ht="15" customHeight="1" x14ac:dyDescent="0.25">
      <c r="A163" s="178" t="s">
        <v>1059</v>
      </c>
      <c r="B163" s="196" t="s">
        <v>1060</v>
      </c>
      <c r="C163" s="161" t="s">
        <v>1061</v>
      </c>
      <c r="D163" s="161" t="s">
        <v>1061</v>
      </c>
      <c r="E163" s="161" t="s">
        <v>326</v>
      </c>
      <c r="F163" s="167">
        <v>350</v>
      </c>
      <c r="G163" s="166">
        <v>3</v>
      </c>
      <c r="H163" s="325" t="s">
        <v>2048</v>
      </c>
      <c r="I163" s="325" t="s">
        <v>2049</v>
      </c>
    </row>
    <row r="164" spans="1:9" ht="25.5" x14ac:dyDescent="0.25">
      <c r="A164" s="178" t="s">
        <v>1062</v>
      </c>
      <c r="B164" s="196" t="s">
        <v>1063</v>
      </c>
      <c r="C164" s="161" t="s">
        <v>1064</v>
      </c>
      <c r="D164" s="189" t="s">
        <v>1065</v>
      </c>
      <c r="E164" s="161" t="s">
        <v>326</v>
      </c>
      <c r="F164" s="167">
        <v>500</v>
      </c>
      <c r="G164" s="166">
        <v>3</v>
      </c>
      <c r="H164" s="325" t="s">
        <v>2050</v>
      </c>
      <c r="I164" s="325" t="s">
        <v>2051</v>
      </c>
    </row>
    <row r="165" spans="1:9" ht="16.149999999999999" customHeight="1" x14ac:dyDescent="0.25">
      <c r="A165" s="178" t="s">
        <v>1066</v>
      </c>
      <c r="B165" s="196" t="s">
        <v>1067</v>
      </c>
      <c r="C165" s="161" t="s">
        <v>1068</v>
      </c>
      <c r="D165" s="189" t="s">
        <v>1069</v>
      </c>
      <c r="E165" s="161" t="s">
        <v>326</v>
      </c>
      <c r="F165" s="167">
        <v>500</v>
      </c>
      <c r="G165" s="166">
        <v>3</v>
      </c>
      <c r="H165" s="325" t="s">
        <v>2052</v>
      </c>
      <c r="I165" s="325" t="s">
        <v>2053</v>
      </c>
    </row>
    <row r="166" spans="1:9" ht="16.149999999999999" customHeight="1" x14ac:dyDescent="0.25">
      <c r="A166" s="178" t="s">
        <v>1070</v>
      </c>
      <c r="B166" s="196" t="s">
        <v>1071</v>
      </c>
      <c r="C166" s="161" t="s">
        <v>1072</v>
      </c>
      <c r="D166" s="189" t="s">
        <v>1073</v>
      </c>
      <c r="E166" s="161" t="s">
        <v>326</v>
      </c>
      <c r="F166" s="167">
        <v>450</v>
      </c>
      <c r="G166" s="166">
        <v>3</v>
      </c>
      <c r="H166" s="325" t="s">
        <v>2054</v>
      </c>
      <c r="I166" s="325" t="s">
        <v>2055</v>
      </c>
    </row>
    <row r="167" spans="1:9" ht="16.149999999999999" customHeight="1" x14ac:dyDescent="0.25">
      <c r="A167" s="178" t="s">
        <v>1074</v>
      </c>
      <c r="B167" s="196" t="s">
        <v>1075</v>
      </c>
      <c r="C167" s="161" t="s">
        <v>1076</v>
      </c>
      <c r="D167" s="189" t="s">
        <v>1077</v>
      </c>
      <c r="E167" s="161" t="s">
        <v>326</v>
      </c>
      <c r="F167" s="167">
        <v>500</v>
      </c>
      <c r="G167" s="166">
        <v>3</v>
      </c>
      <c r="H167" s="325" t="s">
        <v>2056</v>
      </c>
      <c r="I167" s="325" t="s">
        <v>2057</v>
      </c>
    </row>
    <row r="168" spans="1:9" ht="16.149999999999999" customHeight="1" x14ac:dyDescent="0.25">
      <c r="A168" s="178" t="s">
        <v>1078</v>
      </c>
      <c r="B168" s="196" t="s">
        <v>1079</v>
      </c>
      <c r="C168" s="161" t="s">
        <v>1080</v>
      </c>
      <c r="D168" s="189" t="s">
        <v>1081</v>
      </c>
      <c r="E168" s="161" t="s">
        <v>326</v>
      </c>
      <c r="F168" s="167">
        <v>500</v>
      </c>
      <c r="G168" s="166">
        <v>3</v>
      </c>
      <c r="H168" s="325" t="s">
        <v>2058</v>
      </c>
      <c r="I168" s="325" t="s">
        <v>2059</v>
      </c>
    </row>
    <row r="169" spans="1:9" ht="16.149999999999999" customHeight="1" x14ac:dyDescent="0.25">
      <c r="A169" s="178" t="s">
        <v>1082</v>
      </c>
      <c r="B169" s="196" t="s">
        <v>1083</v>
      </c>
      <c r="C169" s="161" t="s">
        <v>1084</v>
      </c>
      <c r="D169" s="189" t="s">
        <v>1085</v>
      </c>
      <c r="E169" s="161" t="s">
        <v>326</v>
      </c>
      <c r="F169" s="167">
        <v>840</v>
      </c>
      <c r="G169" s="166">
        <v>3</v>
      </c>
      <c r="H169" s="325" t="s">
        <v>2060</v>
      </c>
      <c r="I169" s="325" t="s">
        <v>2061</v>
      </c>
    </row>
    <row r="170" spans="1:9" ht="16.149999999999999" customHeight="1" x14ac:dyDescent="0.25">
      <c r="A170" s="178" t="s">
        <v>1086</v>
      </c>
      <c r="B170" s="196" t="s">
        <v>1087</v>
      </c>
      <c r="C170" s="161" t="s">
        <v>1088</v>
      </c>
      <c r="D170" s="189" t="s">
        <v>1089</v>
      </c>
      <c r="E170" s="161" t="s">
        <v>326</v>
      </c>
      <c r="F170" s="167">
        <v>550</v>
      </c>
      <c r="G170" s="166">
        <v>10</v>
      </c>
      <c r="H170" s="325" t="s">
        <v>2062</v>
      </c>
      <c r="I170" s="325" t="s">
        <v>2063</v>
      </c>
    </row>
    <row r="171" spans="1:9" ht="16.149999999999999" customHeight="1" x14ac:dyDescent="0.25">
      <c r="A171" s="178" t="s">
        <v>1090</v>
      </c>
      <c r="B171" s="196" t="s">
        <v>1091</v>
      </c>
      <c r="C171" s="201" t="s">
        <v>1092</v>
      </c>
      <c r="D171" s="189" t="s">
        <v>1093</v>
      </c>
      <c r="E171" s="161" t="s">
        <v>326</v>
      </c>
      <c r="F171" s="200">
        <v>720</v>
      </c>
      <c r="G171" s="166">
        <v>6</v>
      </c>
      <c r="H171" s="325" t="s">
        <v>2064</v>
      </c>
      <c r="I171" s="325" t="s">
        <v>2065</v>
      </c>
    </row>
    <row r="172" spans="1:9" x14ac:dyDescent="0.25">
      <c r="A172" s="178"/>
      <c r="B172" s="185" t="s">
        <v>1094</v>
      </c>
      <c r="C172" s="845" t="s">
        <v>1095</v>
      </c>
      <c r="D172" s="846"/>
      <c r="E172" s="846"/>
      <c r="F172" s="846"/>
      <c r="G172" s="846"/>
      <c r="H172" s="846"/>
      <c r="I172" s="847"/>
    </row>
    <row r="173" spans="1:9" ht="15.6" customHeight="1" x14ac:dyDescent="0.25">
      <c r="A173" s="178" t="s">
        <v>1096</v>
      </c>
      <c r="B173" s="185" t="s">
        <v>1097</v>
      </c>
      <c r="C173" s="157" t="s">
        <v>1098</v>
      </c>
      <c r="D173" s="157" t="s">
        <v>1098</v>
      </c>
      <c r="E173" s="151" t="s">
        <v>326</v>
      </c>
      <c r="F173" s="167">
        <v>550</v>
      </c>
      <c r="G173" s="166">
        <v>3</v>
      </c>
      <c r="H173" s="325" t="s">
        <v>2066</v>
      </c>
      <c r="I173" s="325" t="s">
        <v>2067</v>
      </c>
    </row>
    <row r="174" spans="1:9" ht="15.6" customHeight="1" x14ac:dyDescent="0.25">
      <c r="A174" s="178" t="s">
        <v>1099</v>
      </c>
      <c r="B174" s="185" t="s">
        <v>1100</v>
      </c>
      <c r="C174" s="157" t="s">
        <v>1101</v>
      </c>
      <c r="D174" s="157" t="s">
        <v>1101</v>
      </c>
      <c r="E174" s="151" t="s">
        <v>326</v>
      </c>
      <c r="F174" s="167">
        <v>450</v>
      </c>
      <c r="G174" s="166">
        <v>3</v>
      </c>
      <c r="H174" s="325" t="s">
        <v>2068</v>
      </c>
      <c r="I174" s="325" t="s">
        <v>2069</v>
      </c>
    </row>
    <row r="175" spans="1:9" x14ac:dyDescent="0.25">
      <c r="A175" s="178"/>
      <c r="B175" s="185" t="s">
        <v>1102</v>
      </c>
      <c r="C175" s="845" t="s">
        <v>1103</v>
      </c>
      <c r="D175" s="846"/>
      <c r="E175" s="846"/>
      <c r="F175" s="846"/>
      <c r="G175" s="846"/>
      <c r="H175" s="846"/>
      <c r="I175" s="847"/>
    </row>
    <row r="176" spans="1:9" ht="18" customHeight="1" x14ac:dyDescent="0.25">
      <c r="A176" s="178" t="s">
        <v>1104</v>
      </c>
      <c r="B176" s="185" t="s">
        <v>1105</v>
      </c>
      <c r="C176" s="157" t="s">
        <v>1106</v>
      </c>
      <c r="D176" s="177" t="s">
        <v>1107</v>
      </c>
      <c r="E176" s="151" t="s">
        <v>326</v>
      </c>
      <c r="F176" s="167">
        <v>450</v>
      </c>
      <c r="G176" s="166">
        <v>10</v>
      </c>
      <c r="H176" s="325" t="s">
        <v>2070</v>
      </c>
      <c r="I176" s="325" t="s">
        <v>2071</v>
      </c>
    </row>
    <row r="177" spans="1:10" ht="25.5" x14ac:dyDescent="0.25">
      <c r="A177" s="178" t="s">
        <v>1108</v>
      </c>
      <c r="B177" s="196" t="s">
        <v>1109</v>
      </c>
      <c r="C177" s="201" t="s">
        <v>1110</v>
      </c>
      <c r="D177" s="189" t="s">
        <v>1111</v>
      </c>
      <c r="E177" s="161" t="s">
        <v>326</v>
      </c>
      <c r="F177" s="167">
        <v>785</v>
      </c>
      <c r="G177" s="166">
        <v>4</v>
      </c>
      <c r="H177" s="325" t="s">
        <v>2072</v>
      </c>
      <c r="I177" s="325" t="s">
        <v>2073</v>
      </c>
    </row>
    <row r="178" spans="1:10" x14ac:dyDescent="0.25">
      <c r="A178" s="178"/>
      <c r="B178" s="196" t="s">
        <v>1112</v>
      </c>
      <c r="C178" s="861" t="s">
        <v>1113</v>
      </c>
      <c r="D178" s="862"/>
      <c r="E178" s="862"/>
      <c r="F178" s="862"/>
      <c r="G178" s="863"/>
      <c r="H178" s="325"/>
      <c r="I178" s="325"/>
    </row>
    <row r="179" spans="1:10" ht="25.5" x14ac:dyDescent="0.25">
      <c r="A179" s="178" t="s">
        <v>1114</v>
      </c>
      <c r="B179" s="196" t="s">
        <v>1115</v>
      </c>
      <c r="C179" s="201" t="s">
        <v>1116</v>
      </c>
      <c r="D179" s="189" t="s">
        <v>1117</v>
      </c>
      <c r="E179" s="161" t="s">
        <v>326</v>
      </c>
      <c r="F179" s="200">
        <v>600</v>
      </c>
      <c r="G179" s="166">
        <v>3</v>
      </c>
      <c r="H179" s="325" t="s">
        <v>2074</v>
      </c>
      <c r="I179" s="325" t="s">
        <v>2075</v>
      </c>
    </row>
    <row r="180" spans="1:10" ht="25.5" x14ac:dyDescent="0.25">
      <c r="A180" s="178" t="s">
        <v>1118</v>
      </c>
      <c r="B180" s="196" t="s">
        <v>1119</v>
      </c>
      <c r="C180" s="201" t="s">
        <v>1120</v>
      </c>
      <c r="D180" s="189" t="s">
        <v>1121</v>
      </c>
      <c r="E180" s="161" t="s">
        <v>326</v>
      </c>
      <c r="F180" s="200">
        <v>780</v>
      </c>
      <c r="G180" s="166">
        <v>4</v>
      </c>
      <c r="H180" s="325" t="s">
        <v>2076</v>
      </c>
      <c r="I180" s="325" t="s">
        <v>2077</v>
      </c>
    </row>
    <row r="181" spans="1:10" ht="16.899999999999999" customHeight="1" x14ac:dyDescent="0.25">
      <c r="A181" s="178" t="s">
        <v>1122</v>
      </c>
      <c r="B181" s="196" t="s">
        <v>1123</v>
      </c>
      <c r="C181" s="201" t="s">
        <v>1124</v>
      </c>
      <c r="D181" s="189" t="s">
        <v>1124</v>
      </c>
      <c r="E181" s="161" t="s">
        <v>326</v>
      </c>
      <c r="F181" s="200">
        <v>650</v>
      </c>
      <c r="G181" s="166">
        <v>7</v>
      </c>
      <c r="H181" s="325" t="s">
        <v>2078</v>
      </c>
      <c r="I181" s="325" t="s">
        <v>2079</v>
      </c>
    </row>
    <row r="182" spans="1:10" s="455" customFormat="1" ht="16.899999999999999" customHeight="1" x14ac:dyDescent="0.25">
      <c r="A182" s="178" t="s">
        <v>2560</v>
      </c>
      <c r="B182" s="274" t="s">
        <v>2469</v>
      </c>
      <c r="C182" s="471" t="s">
        <v>2468</v>
      </c>
      <c r="D182" s="475" t="s">
        <v>2468</v>
      </c>
      <c r="E182" s="476" t="s">
        <v>326</v>
      </c>
      <c r="F182" s="477">
        <v>1304</v>
      </c>
      <c r="G182" s="478">
        <v>7</v>
      </c>
      <c r="H182" s="467" t="s">
        <v>2532</v>
      </c>
      <c r="I182" s="459" t="s">
        <v>2533</v>
      </c>
    </row>
    <row r="183" spans="1:10" s="455" customFormat="1" ht="16.899999999999999" customHeight="1" x14ac:dyDescent="0.25">
      <c r="A183" s="178" t="s">
        <v>2561</v>
      </c>
      <c r="B183" s="274" t="s">
        <v>2490</v>
      </c>
      <c r="C183" s="460" t="s">
        <v>2488</v>
      </c>
      <c r="D183" s="460" t="s">
        <v>2489</v>
      </c>
      <c r="E183" s="476" t="s">
        <v>326</v>
      </c>
      <c r="F183" s="457">
        <v>1575</v>
      </c>
      <c r="G183" s="478">
        <v>7</v>
      </c>
      <c r="H183" s="459" t="s">
        <v>2530</v>
      </c>
      <c r="I183" s="470" t="s">
        <v>2531</v>
      </c>
    </row>
    <row r="184" spans="1:10" x14ac:dyDescent="0.25">
      <c r="A184" s="178"/>
      <c r="B184" s="187" t="s">
        <v>1125</v>
      </c>
      <c r="C184" s="833" t="s">
        <v>1126</v>
      </c>
      <c r="D184" s="834"/>
      <c r="E184" s="834"/>
      <c r="F184" s="834"/>
      <c r="G184" s="834"/>
      <c r="H184" s="834"/>
      <c r="I184" s="835"/>
    </row>
    <row r="185" spans="1:10" ht="25.5" x14ac:dyDescent="0.25">
      <c r="A185" s="178" t="s">
        <v>1127</v>
      </c>
      <c r="B185" s="185" t="s">
        <v>1128</v>
      </c>
      <c r="C185" s="157" t="s">
        <v>1129</v>
      </c>
      <c r="D185" s="177" t="s">
        <v>1130</v>
      </c>
      <c r="E185" s="151" t="s">
        <v>326</v>
      </c>
      <c r="F185" s="167">
        <v>1600</v>
      </c>
      <c r="G185" s="166">
        <v>3</v>
      </c>
      <c r="H185" s="325" t="s">
        <v>2080</v>
      </c>
      <c r="I185" s="325" t="s">
        <v>2081</v>
      </c>
    </row>
    <row r="186" spans="1:10" ht="25.5" x14ac:dyDescent="0.25">
      <c r="A186" s="178" t="s">
        <v>1131</v>
      </c>
      <c r="B186" s="185" t="s">
        <v>1132</v>
      </c>
      <c r="C186" s="157" t="s">
        <v>1133</v>
      </c>
      <c r="D186" s="177" t="s">
        <v>1134</v>
      </c>
      <c r="E186" s="151" t="s">
        <v>326</v>
      </c>
      <c r="F186" s="167">
        <v>1600</v>
      </c>
      <c r="G186" s="166">
        <v>3</v>
      </c>
      <c r="H186" s="325" t="s">
        <v>2080</v>
      </c>
      <c r="I186" s="325" t="s">
        <v>2081</v>
      </c>
    </row>
    <row r="187" spans="1:10" ht="25.5" x14ac:dyDescent="0.25">
      <c r="A187" s="178" t="s">
        <v>1135</v>
      </c>
      <c r="B187" s="185" t="s">
        <v>1136</v>
      </c>
      <c r="C187" s="157" t="s">
        <v>1137</v>
      </c>
      <c r="D187" s="177" t="s">
        <v>1138</v>
      </c>
      <c r="E187" s="151" t="s">
        <v>326</v>
      </c>
      <c r="F187" s="167">
        <v>1600</v>
      </c>
      <c r="G187" s="166">
        <v>3</v>
      </c>
      <c r="H187" s="325" t="s">
        <v>2080</v>
      </c>
      <c r="I187" s="325" t="s">
        <v>2081</v>
      </c>
    </row>
    <row r="188" spans="1:10" ht="14.45" customHeight="1" x14ac:dyDescent="0.25">
      <c r="A188" s="178"/>
      <c r="B188" s="187" t="s">
        <v>1139</v>
      </c>
      <c r="C188" s="833" t="s">
        <v>1140</v>
      </c>
      <c r="D188" s="834"/>
      <c r="E188" s="834"/>
      <c r="F188" s="834"/>
      <c r="G188" s="834"/>
      <c r="H188" s="834"/>
      <c r="I188" s="835"/>
    </row>
    <row r="189" spans="1:10" ht="25.5" x14ac:dyDescent="0.25">
      <c r="A189" s="173" t="s">
        <v>1141</v>
      </c>
      <c r="B189" s="185" t="s">
        <v>1142</v>
      </c>
      <c r="C189" s="163" t="s">
        <v>1143</v>
      </c>
      <c r="D189" s="177" t="s">
        <v>1144</v>
      </c>
      <c r="E189" s="163" t="s">
        <v>1145</v>
      </c>
      <c r="F189" s="171">
        <v>790</v>
      </c>
      <c r="G189" s="179">
        <v>1</v>
      </c>
      <c r="H189" s="741">
        <v>1</v>
      </c>
      <c r="I189" s="645" t="s">
        <v>3112</v>
      </c>
      <c r="J189" s="645"/>
    </row>
    <row r="190" spans="1:10" x14ac:dyDescent="0.25">
      <c r="A190" s="549" t="s">
        <v>1146</v>
      </c>
      <c r="B190" s="550" t="s">
        <v>1147</v>
      </c>
      <c r="C190" s="239" t="s">
        <v>1148</v>
      </c>
      <c r="D190" s="551" t="s">
        <v>1149</v>
      </c>
      <c r="E190" s="239" t="s">
        <v>1222</v>
      </c>
      <c r="F190" s="246">
        <v>10600</v>
      </c>
      <c r="G190" s="552">
        <v>1</v>
      </c>
      <c r="H190" s="126" t="s">
        <v>2082</v>
      </c>
      <c r="I190" s="126" t="s">
        <v>2083</v>
      </c>
    </row>
    <row r="191" spans="1:10" ht="14.45" customHeight="1" x14ac:dyDescent="0.25">
      <c r="A191" s="178"/>
      <c r="B191" s="202" t="s">
        <v>1150</v>
      </c>
      <c r="C191" s="836" t="s">
        <v>1151</v>
      </c>
      <c r="D191" s="837"/>
      <c r="E191" s="837"/>
      <c r="F191" s="837"/>
      <c r="G191" s="837"/>
      <c r="H191" s="837"/>
      <c r="I191" s="838"/>
    </row>
    <row r="192" spans="1:10" ht="38.25" x14ac:dyDescent="0.25">
      <c r="A192" s="178" t="s">
        <v>1152</v>
      </c>
      <c r="B192" s="196" t="s">
        <v>1153</v>
      </c>
      <c r="C192" s="161" t="s">
        <v>1154</v>
      </c>
      <c r="D192" s="189" t="s">
        <v>1155</v>
      </c>
      <c r="E192" s="161" t="s">
        <v>326</v>
      </c>
      <c r="F192" s="167">
        <v>350</v>
      </c>
      <c r="G192" s="166">
        <v>5</v>
      </c>
      <c r="H192" s="325" t="s">
        <v>2084</v>
      </c>
      <c r="I192" s="325" t="s">
        <v>2085</v>
      </c>
    </row>
    <row r="193" spans="1:9" ht="25.5" x14ac:dyDescent="0.25">
      <c r="A193" s="178" t="s">
        <v>1156</v>
      </c>
      <c r="B193" s="196" t="s">
        <v>1157</v>
      </c>
      <c r="C193" s="161" t="s">
        <v>1158</v>
      </c>
      <c r="D193" s="189" t="s">
        <v>1159</v>
      </c>
      <c r="E193" s="161" t="s">
        <v>326</v>
      </c>
      <c r="F193" s="268">
        <v>400</v>
      </c>
      <c r="G193" s="166">
        <v>6</v>
      </c>
      <c r="H193" s="325" t="s">
        <v>2086</v>
      </c>
      <c r="I193" s="325" t="s">
        <v>2087</v>
      </c>
    </row>
    <row r="194" spans="1:9" ht="25.5" x14ac:dyDescent="0.25">
      <c r="A194" s="178" t="s">
        <v>1160</v>
      </c>
      <c r="B194" s="196" t="s">
        <v>1161</v>
      </c>
      <c r="C194" s="161" t="s">
        <v>1162</v>
      </c>
      <c r="D194" s="189" t="s">
        <v>1163</v>
      </c>
      <c r="E194" s="161" t="s">
        <v>326</v>
      </c>
      <c r="F194" s="268">
        <v>300</v>
      </c>
      <c r="G194" s="166">
        <v>6</v>
      </c>
      <c r="H194" s="325" t="s">
        <v>2088</v>
      </c>
      <c r="I194" s="325" t="s">
        <v>2089</v>
      </c>
    </row>
    <row r="195" spans="1:9" ht="51" x14ac:dyDescent="0.25">
      <c r="A195" s="178" t="s">
        <v>1164</v>
      </c>
      <c r="B195" s="196" t="s">
        <v>1165</v>
      </c>
      <c r="C195" s="161" t="s">
        <v>1166</v>
      </c>
      <c r="D195" s="189" t="s">
        <v>1167</v>
      </c>
      <c r="E195" s="161" t="s">
        <v>326</v>
      </c>
      <c r="F195" s="167">
        <v>170</v>
      </c>
      <c r="G195" s="166">
        <v>7</v>
      </c>
      <c r="H195" s="325" t="s">
        <v>2090</v>
      </c>
      <c r="I195" s="369" t="s">
        <v>2091</v>
      </c>
    </row>
    <row r="196" spans="1:9" ht="25.5" x14ac:dyDescent="0.25">
      <c r="A196" s="178" t="s">
        <v>1168</v>
      </c>
      <c r="B196" s="196" t="s">
        <v>1169</v>
      </c>
      <c r="C196" s="161" t="s">
        <v>1170</v>
      </c>
      <c r="D196" s="189" t="s">
        <v>1171</v>
      </c>
      <c r="E196" s="161" t="s">
        <v>326</v>
      </c>
      <c r="F196" s="167">
        <v>320</v>
      </c>
      <c r="G196" s="166">
        <v>7</v>
      </c>
      <c r="H196" s="325" t="s">
        <v>2092</v>
      </c>
      <c r="I196" s="325" t="s">
        <v>2093</v>
      </c>
    </row>
    <row r="197" spans="1:9" s="455" customFormat="1" ht="25.5" x14ac:dyDescent="0.25">
      <c r="A197" s="178" t="s">
        <v>2562</v>
      </c>
      <c r="B197" s="274" t="s">
        <v>2493</v>
      </c>
      <c r="C197" s="471" t="s">
        <v>2491</v>
      </c>
      <c r="D197" s="355" t="s">
        <v>2492</v>
      </c>
      <c r="E197" s="266" t="s">
        <v>326</v>
      </c>
      <c r="F197" s="457">
        <v>236</v>
      </c>
      <c r="G197" s="458">
        <v>2</v>
      </c>
      <c r="H197" s="459" t="s">
        <v>2534</v>
      </c>
      <c r="I197" s="459" t="s">
        <v>2535</v>
      </c>
    </row>
    <row r="198" spans="1:9" s="455" customFormat="1" ht="26.25" x14ac:dyDescent="0.25">
      <c r="A198" s="549" t="s">
        <v>2914</v>
      </c>
      <c r="B198" s="550" t="s">
        <v>2887</v>
      </c>
      <c r="C198" s="557" t="s">
        <v>2889</v>
      </c>
      <c r="D198" s="551" t="s">
        <v>2890</v>
      </c>
      <c r="E198" s="480" t="s">
        <v>326</v>
      </c>
      <c r="F198" s="555">
        <v>720</v>
      </c>
      <c r="G198" s="734">
        <v>8</v>
      </c>
      <c r="H198" s="735" t="s">
        <v>2891</v>
      </c>
      <c r="I198" s="742" t="s">
        <v>3113</v>
      </c>
    </row>
    <row r="199" spans="1:9" s="455" customFormat="1" ht="26.25" x14ac:dyDescent="0.25">
      <c r="A199" s="549" t="s">
        <v>2915</v>
      </c>
      <c r="B199" s="550" t="s">
        <v>2888</v>
      </c>
      <c r="C199" s="558" t="s">
        <v>2892</v>
      </c>
      <c r="D199" s="551" t="s">
        <v>2893</v>
      </c>
      <c r="E199" s="480" t="s">
        <v>326</v>
      </c>
      <c r="F199" s="555">
        <v>900</v>
      </c>
      <c r="G199" s="734">
        <v>14</v>
      </c>
      <c r="H199" s="735" t="s">
        <v>2891</v>
      </c>
      <c r="I199" s="743" t="s">
        <v>2892</v>
      </c>
    </row>
    <row r="200" spans="1:9" x14ac:dyDescent="0.25">
      <c r="A200" s="178"/>
      <c r="B200" s="202" t="s">
        <v>1172</v>
      </c>
      <c r="C200" s="836" t="s">
        <v>1173</v>
      </c>
      <c r="D200" s="837"/>
      <c r="E200" s="837"/>
      <c r="F200" s="837"/>
      <c r="G200" s="837"/>
      <c r="H200" s="837"/>
      <c r="I200" s="838"/>
    </row>
    <row r="201" spans="1:9" ht="25.5" x14ac:dyDescent="0.25">
      <c r="A201" s="178" t="s">
        <v>1174</v>
      </c>
      <c r="B201" s="196" t="s">
        <v>1175</v>
      </c>
      <c r="C201" s="161" t="s">
        <v>1176</v>
      </c>
      <c r="D201" s="540" t="s">
        <v>1177</v>
      </c>
      <c r="E201" s="161" t="s">
        <v>326</v>
      </c>
      <c r="F201" s="167">
        <v>1000</v>
      </c>
      <c r="G201" s="166">
        <v>6</v>
      </c>
      <c r="H201" s="325" t="s">
        <v>2094</v>
      </c>
      <c r="I201" s="325" t="s">
        <v>2095</v>
      </c>
    </row>
    <row r="202" spans="1:9" x14ac:dyDescent="0.25">
      <c r="A202" s="178" t="s">
        <v>1178</v>
      </c>
      <c r="B202" s="196" t="s">
        <v>1179</v>
      </c>
      <c r="C202" s="161" t="s">
        <v>1180</v>
      </c>
      <c r="D202" s="189" t="s">
        <v>1181</v>
      </c>
      <c r="E202" s="161" t="s">
        <v>326</v>
      </c>
      <c r="F202" s="167">
        <v>600</v>
      </c>
      <c r="G202" s="166">
        <v>6</v>
      </c>
      <c r="H202" s="325" t="s">
        <v>2096</v>
      </c>
      <c r="I202" s="325" t="s">
        <v>2097</v>
      </c>
    </row>
    <row r="203" spans="1:9" ht="25.5" x14ac:dyDescent="0.25">
      <c r="A203" s="178" t="s">
        <v>1182</v>
      </c>
      <c r="B203" s="196" t="s">
        <v>1183</v>
      </c>
      <c r="C203" s="201" t="s">
        <v>1184</v>
      </c>
      <c r="D203" s="189" t="s">
        <v>1185</v>
      </c>
      <c r="E203" s="206" t="s">
        <v>326</v>
      </c>
      <c r="F203" s="167">
        <v>450</v>
      </c>
      <c r="G203" s="205">
        <v>3</v>
      </c>
      <c r="H203" s="325" t="s">
        <v>2098</v>
      </c>
      <c r="I203" s="325" t="s">
        <v>2099</v>
      </c>
    </row>
    <row r="204" spans="1:9" s="455" customFormat="1" ht="25.5" x14ac:dyDescent="0.25">
      <c r="A204" s="178" t="s">
        <v>2563</v>
      </c>
      <c r="B204" s="274" t="s">
        <v>2459</v>
      </c>
      <c r="C204" s="266" t="s">
        <v>2464</v>
      </c>
      <c r="D204" s="355" t="s">
        <v>2460</v>
      </c>
      <c r="E204" s="479" t="s">
        <v>326</v>
      </c>
      <c r="F204" s="457">
        <v>417</v>
      </c>
      <c r="G204" s="458">
        <v>2</v>
      </c>
      <c r="H204" s="459" t="s">
        <v>2540</v>
      </c>
      <c r="I204" s="459" t="s">
        <v>2541</v>
      </c>
    </row>
    <row r="205" spans="1:9" s="455" customFormat="1" ht="25.5" x14ac:dyDescent="0.25">
      <c r="A205" s="178" t="s">
        <v>2564</v>
      </c>
      <c r="B205" s="274" t="s">
        <v>2465</v>
      </c>
      <c r="C205" s="266" t="s">
        <v>2463</v>
      </c>
      <c r="D205" s="355" t="s">
        <v>2461</v>
      </c>
      <c r="E205" s="479" t="s">
        <v>326</v>
      </c>
      <c r="F205" s="457">
        <v>477</v>
      </c>
      <c r="G205" s="458">
        <v>2</v>
      </c>
      <c r="H205" s="459" t="s">
        <v>2536</v>
      </c>
      <c r="I205" s="459" t="s">
        <v>2537</v>
      </c>
    </row>
    <row r="206" spans="1:9" s="455" customFormat="1" ht="25.5" x14ac:dyDescent="0.25">
      <c r="A206" s="178" t="s">
        <v>2565</v>
      </c>
      <c r="B206" s="274" t="s">
        <v>2466</v>
      </c>
      <c r="C206" s="266" t="s">
        <v>2462</v>
      </c>
      <c r="D206" s="355" t="s">
        <v>2467</v>
      </c>
      <c r="E206" s="479" t="s">
        <v>326</v>
      </c>
      <c r="F206" s="457">
        <v>782</v>
      </c>
      <c r="G206" s="458">
        <v>2</v>
      </c>
      <c r="H206" s="459" t="s">
        <v>2538</v>
      </c>
      <c r="I206" s="459" t="s">
        <v>2539</v>
      </c>
    </row>
    <row r="207" spans="1:9" x14ac:dyDescent="0.25">
      <c r="A207" s="178"/>
      <c r="B207" s="202" t="s">
        <v>1186</v>
      </c>
      <c r="C207" s="836" t="s">
        <v>1187</v>
      </c>
      <c r="D207" s="837"/>
      <c r="E207" s="837"/>
      <c r="F207" s="837"/>
      <c r="G207" s="837"/>
      <c r="H207" s="837"/>
      <c r="I207" s="838"/>
    </row>
    <row r="208" spans="1:9" ht="25.5" x14ac:dyDescent="0.25">
      <c r="A208" s="178" t="s">
        <v>1188</v>
      </c>
      <c r="B208" s="196" t="s">
        <v>1189</v>
      </c>
      <c r="C208" s="203" t="s">
        <v>1190</v>
      </c>
      <c r="D208" s="189" t="s">
        <v>1191</v>
      </c>
      <c r="E208" s="161" t="s">
        <v>326</v>
      </c>
      <c r="F208" s="167">
        <v>400</v>
      </c>
      <c r="G208" s="166">
        <v>6</v>
      </c>
      <c r="H208" s="325" t="s">
        <v>2100</v>
      </c>
      <c r="I208" s="325" t="s">
        <v>2101</v>
      </c>
    </row>
    <row r="209" spans="1:9" ht="25.5" x14ac:dyDescent="0.25">
      <c r="A209" s="178" t="s">
        <v>1192</v>
      </c>
      <c r="B209" s="196" t="s">
        <v>1193</v>
      </c>
      <c r="C209" s="203" t="s">
        <v>1194</v>
      </c>
      <c r="D209" s="189" t="s">
        <v>1195</v>
      </c>
      <c r="E209" s="161" t="s">
        <v>326</v>
      </c>
      <c r="F209" s="167">
        <v>400</v>
      </c>
      <c r="G209" s="166">
        <v>6</v>
      </c>
      <c r="H209" s="325" t="s">
        <v>2102</v>
      </c>
      <c r="I209" s="325" t="s">
        <v>2103</v>
      </c>
    </row>
    <row r="210" spans="1:9" ht="25.5" x14ac:dyDescent="0.25">
      <c r="A210" s="178" t="s">
        <v>1196</v>
      </c>
      <c r="B210" s="196" t="s">
        <v>1197</v>
      </c>
      <c r="C210" s="203" t="s">
        <v>1198</v>
      </c>
      <c r="D210" s="189" t="s">
        <v>1199</v>
      </c>
      <c r="E210" s="161" t="s">
        <v>326</v>
      </c>
      <c r="F210" s="167">
        <v>400</v>
      </c>
      <c r="G210" s="166">
        <v>6</v>
      </c>
      <c r="H210" s="325" t="s">
        <v>2104</v>
      </c>
      <c r="I210" s="325" t="s">
        <v>2105</v>
      </c>
    </row>
    <row r="211" spans="1:9" ht="41.45" customHeight="1" x14ac:dyDescent="0.25">
      <c r="A211" s="178" t="s">
        <v>1200</v>
      </c>
      <c r="B211" s="196" t="s">
        <v>1201</v>
      </c>
      <c r="C211" s="203" t="s">
        <v>1202</v>
      </c>
      <c r="D211" s="189" t="s">
        <v>1203</v>
      </c>
      <c r="E211" s="161" t="s">
        <v>326</v>
      </c>
      <c r="F211" s="167">
        <v>400</v>
      </c>
      <c r="G211" s="166">
        <v>6</v>
      </c>
      <c r="H211" s="325" t="s">
        <v>2106</v>
      </c>
      <c r="I211" s="325" t="s">
        <v>2107</v>
      </c>
    </row>
    <row r="212" spans="1:9" ht="25.5" x14ac:dyDescent="0.25">
      <c r="A212" s="178" t="s">
        <v>1204</v>
      </c>
      <c r="B212" s="196" t="s">
        <v>1205</v>
      </c>
      <c r="C212" s="203" t="s">
        <v>1206</v>
      </c>
      <c r="D212" s="189" t="s">
        <v>1207</v>
      </c>
      <c r="E212" s="161" t="s">
        <v>326</v>
      </c>
      <c r="F212" s="167">
        <v>400</v>
      </c>
      <c r="G212" s="166">
        <v>6</v>
      </c>
      <c r="H212" s="369" t="s">
        <v>2108</v>
      </c>
      <c r="I212" s="325" t="s">
        <v>2109</v>
      </c>
    </row>
    <row r="213" spans="1:9" s="455" customFormat="1" ht="25.5" x14ac:dyDescent="0.25">
      <c r="A213" s="178" t="s">
        <v>2566</v>
      </c>
      <c r="B213" s="274" t="s">
        <v>2496</v>
      </c>
      <c r="C213" s="480" t="s">
        <v>2494</v>
      </c>
      <c r="D213" s="355" t="s">
        <v>2495</v>
      </c>
      <c r="E213" s="266" t="s">
        <v>326</v>
      </c>
      <c r="F213" s="457">
        <v>370</v>
      </c>
      <c r="G213" s="458">
        <v>4</v>
      </c>
      <c r="H213" s="459" t="s">
        <v>2100</v>
      </c>
      <c r="I213" s="459" t="s">
        <v>2101</v>
      </c>
    </row>
    <row r="214" spans="1:9" s="455" customFormat="1" ht="51" x14ac:dyDescent="0.25">
      <c r="A214" s="178" t="s">
        <v>2567</v>
      </c>
      <c r="B214" s="274" t="s">
        <v>2501</v>
      </c>
      <c r="C214" s="480" t="s">
        <v>2497</v>
      </c>
      <c r="D214" s="355" t="s">
        <v>2498</v>
      </c>
      <c r="E214" s="266" t="s">
        <v>326</v>
      </c>
      <c r="F214" s="457">
        <v>370</v>
      </c>
      <c r="G214" s="458">
        <v>4</v>
      </c>
      <c r="H214" s="459" t="s">
        <v>2542</v>
      </c>
      <c r="I214" s="459" t="s">
        <v>2543</v>
      </c>
    </row>
    <row r="215" spans="1:9" s="455" customFormat="1" x14ac:dyDescent="0.25">
      <c r="A215" s="549" t="s">
        <v>2568</v>
      </c>
      <c r="B215" s="550" t="s">
        <v>2502</v>
      </c>
      <c r="C215" s="480" t="s">
        <v>2499</v>
      </c>
      <c r="D215" s="559" t="s">
        <v>2500</v>
      </c>
      <c r="E215" s="480" t="s">
        <v>326</v>
      </c>
      <c r="F215" s="555">
        <v>1000</v>
      </c>
      <c r="G215" s="553">
        <v>8</v>
      </c>
      <c r="H215" s="554" t="s">
        <v>2544</v>
      </c>
      <c r="I215" s="560" t="s">
        <v>2545</v>
      </c>
    </row>
    <row r="216" spans="1:9" ht="14.45" customHeight="1" x14ac:dyDescent="0.25">
      <c r="A216" s="178"/>
      <c r="B216" s="202" t="s">
        <v>1208</v>
      </c>
      <c r="C216" s="839" t="s">
        <v>1209</v>
      </c>
      <c r="D216" s="840"/>
      <c r="E216" s="840"/>
      <c r="F216" s="840"/>
      <c r="G216" s="840"/>
      <c r="H216" s="840"/>
      <c r="I216" s="841"/>
    </row>
    <row r="217" spans="1:9" ht="63.75" x14ac:dyDescent="0.25">
      <c r="A217" s="178" t="s">
        <v>1210</v>
      </c>
      <c r="B217" s="207" t="s">
        <v>1211</v>
      </c>
      <c r="C217" s="203" t="s">
        <v>1212</v>
      </c>
      <c r="D217" s="189"/>
      <c r="E217" s="161" t="s">
        <v>335</v>
      </c>
      <c r="F217" s="765">
        <f>SUM(F218:F225)</f>
        <v>2920</v>
      </c>
      <c r="G217" s="166" t="s">
        <v>1213</v>
      </c>
      <c r="H217" s="325"/>
      <c r="I217" s="325"/>
    </row>
    <row r="218" spans="1:9" s="316" customFormat="1" x14ac:dyDescent="0.25">
      <c r="A218" s="244" t="s">
        <v>322</v>
      </c>
      <c r="B218" s="176" t="s">
        <v>323</v>
      </c>
      <c r="C218" s="353" t="s">
        <v>324</v>
      </c>
      <c r="D218" s="355" t="s">
        <v>325</v>
      </c>
      <c r="E218" s="371" t="s">
        <v>326</v>
      </c>
      <c r="F218" s="268">
        <v>550</v>
      </c>
      <c r="G218" s="373">
        <v>1</v>
      </c>
      <c r="H218" s="369" t="s">
        <v>1861</v>
      </c>
      <c r="I218" s="369" t="s">
        <v>1862</v>
      </c>
    </row>
    <row r="219" spans="1:9" ht="18" customHeight="1" x14ac:dyDescent="0.25">
      <c r="A219" s="194" t="s">
        <v>327</v>
      </c>
      <c r="B219" s="185" t="s">
        <v>629</v>
      </c>
      <c r="C219" s="158" t="s">
        <v>329</v>
      </c>
      <c r="D219" s="177" t="s">
        <v>330</v>
      </c>
      <c r="E219" s="159" t="s">
        <v>326</v>
      </c>
      <c r="F219" s="167">
        <v>250</v>
      </c>
      <c r="G219" s="179">
        <v>1</v>
      </c>
      <c r="H219" s="325" t="s">
        <v>1865</v>
      </c>
      <c r="I219" s="325" t="s">
        <v>1866</v>
      </c>
    </row>
    <row r="220" spans="1:9" ht="25.5" x14ac:dyDescent="0.25">
      <c r="A220" s="194" t="s">
        <v>442</v>
      </c>
      <c r="B220" s="185" t="s">
        <v>443</v>
      </c>
      <c r="C220" s="158" t="s">
        <v>444</v>
      </c>
      <c r="D220" s="177" t="s">
        <v>445</v>
      </c>
      <c r="E220" s="159" t="s">
        <v>326</v>
      </c>
      <c r="F220" s="765">
        <v>200</v>
      </c>
      <c r="G220" s="373">
        <v>1</v>
      </c>
      <c r="H220" s="325" t="s">
        <v>1885</v>
      </c>
      <c r="I220" s="325" t="s">
        <v>1886</v>
      </c>
    </row>
    <row r="221" spans="1:9" ht="25.5" x14ac:dyDescent="0.25">
      <c r="A221" s="197" t="s">
        <v>1156</v>
      </c>
      <c r="B221" s="196" t="s">
        <v>1157</v>
      </c>
      <c r="C221" s="161" t="s">
        <v>1158</v>
      </c>
      <c r="D221" s="189" t="s">
        <v>1159</v>
      </c>
      <c r="E221" s="161" t="s">
        <v>326</v>
      </c>
      <c r="F221" s="167">
        <v>400</v>
      </c>
      <c r="G221" s="166">
        <v>6</v>
      </c>
      <c r="H221" s="325" t="s">
        <v>2086</v>
      </c>
      <c r="I221" s="325" t="s">
        <v>2087</v>
      </c>
    </row>
    <row r="222" spans="1:9" ht="25.5" x14ac:dyDescent="0.25">
      <c r="A222" s="197" t="s">
        <v>1160</v>
      </c>
      <c r="B222" s="196" t="s">
        <v>1161</v>
      </c>
      <c r="C222" s="161" t="s">
        <v>1162</v>
      </c>
      <c r="D222" s="189" t="s">
        <v>1163</v>
      </c>
      <c r="E222" s="161" t="s">
        <v>326</v>
      </c>
      <c r="F222" s="167">
        <v>300</v>
      </c>
      <c r="G222" s="166">
        <v>6</v>
      </c>
      <c r="H222" s="323" t="s">
        <v>2088</v>
      </c>
      <c r="I222" s="325" t="s">
        <v>2089</v>
      </c>
    </row>
    <row r="223" spans="1:9" ht="25.5" x14ac:dyDescent="0.25">
      <c r="A223" s="195">
        <v>150</v>
      </c>
      <c r="B223" s="182" t="s">
        <v>373</v>
      </c>
      <c r="C223" s="164" t="s">
        <v>374</v>
      </c>
      <c r="D223" s="164" t="s">
        <v>375</v>
      </c>
      <c r="E223" s="163" t="s">
        <v>363</v>
      </c>
      <c r="F223" s="766">
        <v>470</v>
      </c>
      <c r="G223" s="746">
        <v>1</v>
      </c>
      <c r="H223" s="744" t="s">
        <v>1839</v>
      </c>
      <c r="I223" s="654" t="s">
        <v>1840</v>
      </c>
    </row>
    <row r="224" spans="1:9" ht="25.5" x14ac:dyDescent="0.25">
      <c r="A224" s="195">
        <v>151</v>
      </c>
      <c r="B224" s="182" t="s">
        <v>376</v>
      </c>
      <c r="C224" s="164" t="s">
        <v>377</v>
      </c>
      <c r="D224" s="164" t="s">
        <v>378</v>
      </c>
      <c r="E224" s="163" t="s">
        <v>363</v>
      </c>
      <c r="F224" s="181">
        <v>50</v>
      </c>
      <c r="G224" s="746">
        <v>1</v>
      </c>
      <c r="H224" s="744" t="s">
        <v>1839</v>
      </c>
      <c r="I224" s="654" t="s">
        <v>1840</v>
      </c>
    </row>
    <row r="225" spans="1:9" ht="25.5" x14ac:dyDescent="0.25">
      <c r="A225" s="195">
        <v>465</v>
      </c>
      <c r="B225" s="183" t="s">
        <v>332</v>
      </c>
      <c r="C225" s="164" t="s">
        <v>333</v>
      </c>
      <c r="D225" s="164" t="s">
        <v>334</v>
      </c>
      <c r="E225" s="164" t="s">
        <v>335</v>
      </c>
      <c r="F225" s="184">
        <v>700</v>
      </c>
      <c r="G225" s="741">
        <v>1</v>
      </c>
      <c r="H225" s="745" t="s">
        <v>2247</v>
      </c>
      <c r="I225" s="654" t="s">
        <v>2248</v>
      </c>
    </row>
    <row r="226" spans="1:9" ht="81" customHeight="1" x14ac:dyDescent="0.25">
      <c r="A226" s="178" t="s">
        <v>1214</v>
      </c>
      <c r="B226" s="202" t="s">
        <v>1215</v>
      </c>
      <c r="C226" s="203" t="s">
        <v>1216</v>
      </c>
      <c r="D226" s="189"/>
      <c r="E226" s="161" t="s">
        <v>335</v>
      </c>
      <c r="F226" s="765">
        <f>SUM(F227:F240)</f>
        <v>3070</v>
      </c>
      <c r="G226" s="166" t="s">
        <v>1217</v>
      </c>
      <c r="H226" s="126"/>
      <c r="I226" s="126"/>
    </row>
    <row r="227" spans="1:9" s="316" customFormat="1" x14ac:dyDescent="0.25">
      <c r="A227" s="244" t="s">
        <v>322</v>
      </c>
      <c r="B227" s="176" t="s">
        <v>323</v>
      </c>
      <c r="C227" s="353" t="s">
        <v>324</v>
      </c>
      <c r="D227" s="355" t="s">
        <v>325</v>
      </c>
      <c r="E227" s="371" t="s">
        <v>326</v>
      </c>
      <c r="F227" s="268">
        <v>550</v>
      </c>
      <c r="G227" s="373">
        <v>1</v>
      </c>
      <c r="H227" s="369" t="s">
        <v>1861</v>
      </c>
      <c r="I227" s="369" t="s">
        <v>1862</v>
      </c>
    </row>
    <row r="228" spans="1:9" x14ac:dyDescent="0.25">
      <c r="A228" s="194" t="s">
        <v>327</v>
      </c>
      <c r="B228" s="185" t="s">
        <v>629</v>
      </c>
      <c r="C228" s="158" t="s">
        <v>329</v>
      </c>
      <c r="D228" s="177" t="s">
        <v>330</v>
      </c>
      <c r="E228" s="159" t="s">
        <v>326</v>
      </c>
      <c r="F228" s="167">
        <v>250</v>
      </c>
      <c r="G228" s="179">
        <v>1</v>
      </c>
      <c r="H228" s="325" t="s">
        <v>1865</v>
      </c>
      <c r="I228" s="325" t="s">
        <v>1866</v>
      </c>
    </row>
    <row r="229" spans="1:9" x14ac:dyDescent="0.25">
      <c r="A229" s="194" t="s">
        <v>795</v>
      </c>
      <c r="B229" s="185" t="s">
        <v>796</v>
      </c>
      <c r="C229" s="158" t="s">
        <v>797</v>
      </c>
      <c r="D229" s="177" t="s">
        <v>798</v>
      </c>
      <c r="E229" s="159" t="s">
        <v>326</v>
      </c>
      <c r="F229" s="167">
        <v>140</v>
      </c>
      <c r="G229" s="179">
        <v>1</v>
      </c>
      <c r="H229" s="325" t="s">
        <v>1945</v>
      </c>
      <c r="I229" s="325" t="s">
        <v>1946</v>
      </c>
    </row>
    <row r="230" spans="1:9" x14ac:dyDescent="0.25">
      <c r="A230" s="194" t="s">
        <v>799</v>
      </c>
      <c r="B230" s="185" t="s">
        <v>800</v>
      </c>
      <c r="C230" s="158" t="s">
        <v>801</v>
      </c>
      <c r="D230" s="177" t="s">
        <v>802</v>
      </c>
      <c r="E230" s="159" t="s">
        <v>326</v>
      </c>
      <c r="F230" s="167">
        <v>140</v>
      </c>
      <c r="G230" s="373">
        <v>1</v>
      </c>
      <c r="H230" s="325" t="s">
        <v>1947</v>
      </c>
      <c r="I230" s="325" t="s">
        <v>1948</v>
      </c>
    </row>
    <row r="231" spans="1:9" x14ac:dyDescent="0.25">
      <c r="A231" s="194" t="s">
        <v>771</v>
      </c>
      <c r="B231" s="185" t="s">
        <v>772</v>
      </c>
      <c r="C231" s="158" t="s">
        <v>773</v>
      </c>
      <c r="D231" s="177" t="s">
        <v>774</v>
      </c>
      <c r="E231" s="159" t="s">
        <v>326</v>
      </c>
      <c r="F231" s="167">
        <v>140</v>
      </c>
      <c r="G231" s="373">
        <v>1</v>
      </c>
      <c r="H231" s="325" t="s">
        <v>1933</v>
      </c>
      <c r="I231" s="325" t="s">
        <v>1934</v>
      </c>
    </row>
    <row r="232" spans="1:9" x14ac:dyDescent="0.25">
      <c r="A232" s="194" t="s">
        <v>775</v>
      </c>
      <c r="B232" s="185" t="s">
        <v>776</v>
      </c>
      <c r="C232" s="158" t="s">
        <v>777</v>
      </c>
      <c r="D232" s="177" t="s">
        <v>778</v>
      </c>
      <c r="E232" s="159" t="s">
        <v>326</v>
      </c>
      <c r="F232" s="167">
        <v>160</v>
      </c>
      <c r="G232" s="373">
        <v>1</v>
      </c>
      <c r="H232" s="325" t="s">
        <v>1935</v>
      </c>
      <c r="I232" s="325" t="s">
        <v>1936</v>
      </c>
    </row>
    <row r="233" spans="1:9" x14ac:dyDescent="0.25">
      <c r="A233" s="194" t="s">
        <v>715</v>
      </c>
      <c r="B233" s="185" t="s">
        <v>716</v>
      </c>
      <c r="C233" s="158" t="s">
        <v>717</v>
      </c>
      <c r="D233" s="177" t="s">
        <v>718</v>
      </c>
      <c r="E233" s="159" t="s">
        <v>326</v>
      </c>
      <c r="F233" s="167">
        <v>160</v>
      </c>
      <c r="G233" s="373">
        <v>1</v>
      </c>
      <c r="H233" s="325" t="s">
        <v>1907</v>
      </c>
      <c r="I233" s="325" t="s">
        <v>1908</v>
      </c>
    </row>
    <row r="234" spans="1:9" x14ac:dyDescent="0.25">
      <c r="A234" s="194" t="s">
        <v>719</v>
      </c>
      <c r="B234" s="185" t="s">
        <v>720</v>
      </c>
      <c r="C234" s="158" t="s">
        <v>721</v>
      </c>
      <c r="D234" s="177" t="s">
        <v>722</v>
      </c>
      <c r="E234" s="159" t="s">
        <v>326</v>
      </c>
      <c r="F234" s="167">
        <v>160</v>
      </c>
      <c r="G234" s="373">
        <v>1</v>
      </c>
      <c r="H234" s="325" t="s">
        <v>1909</v>
      </c>
      <c r="I234" s="325" t="s">
        <v>1910</v>
      </c>
    </row>
    <row r="235" spans="1:9" x14ac:dyDescent="0.25">
      <c r="A235" s="194" t="s">
        <v>340</v>
      </c>
      <c r="B235" s="185" t="s">
        <v>341</v>
      </c>
      <c r="C235" s="158" t="s">
        <v>342</v>
      </c>
      <c r="D235" s="177" t="s">
        <v>343</v>
      </c>
      <c r="E235" s="159" t="s">
        <v>326</v>
      </c>
      <c r="F235" s="167">
        <v>150</v>
      </c>
      <c r="G235" s="373">
        <v>1</v>
      </c>
      <c r="H235" s="325" t="s">
        <v>1895</v>
      </c>
      <c r="I235" s="325" t="s">
        <v>1896</v>
      </c>
    </row>
    <row r="236" spans="1:9" ht="15" customHeight="1" x14ac:dyDescent="0.25">
      <c r="A236" s="194" t="s">
        <v>749</v>
      </c>
      <c r="B236" s="185" t="s">
        <v>750</v>
      </c>
      <c r="C236" s="158" t="s">
        <v>751</v>
      </c>
      <c r="D236" s="177" t="s">
        <v>752</v>
      </c>
      <c r="E236" s="159" t="s">
        <v>326</v>
      </c>
      <c r="F236" s="167">
        <v>160</v>
      </c>
      <c r="G236" s="373">
        <v>1</v>
      </c>
      <c r="H236" s="325" t="s">
        <v>1923</v>
      </c>
      <c r="I236" s="325" t="s">
        <v>1924</v>
      </c>
    </row>
    <row r="237" spans="1:9" x14ac:dyDescent="0.25">
      <c r="A237" s="194" t="s">
        <v>703</v>
      </c>
      <c r="B237" s="185" t="s">
        <v>704</v>
      </c>
      <c r="C237" s="158" t="s">
        <v>705</v>
      </c>
      <c r="D237" s="177" t="s">
        <v>706</v>
      </c>
      <c r="E237" s="159" t="s">
        <v>326</v>
      </c>
      <c r="F237" s="167">
        <v>160</v>
      </c>
      <c r="G237" s="373">
        <v>1</v>
      </c>
      <c r="H237" s="325" t="s">
        <v>1901</v>
      </c>
      <c r="I237" s="325" t="s">
        <v>1902</v>
      </c>
    </row>
    <row r="238" spans="1:9" ht="25.5" x14ac:dyDescent="0.25">
      <c r="A238" s="194" t="s">
        <v>442</v>
      </c>
      <c r="B238" s="185" t="s">
        <v>443</v>
      </c>
      <c r="C238" s="158" t="s">
        <v>444</v>
      </c>
      <c r="D238" s="177" t="s">
        <v>445</v>
      </c>
      <c r="E238" s="159" t="s">
        <v>326</v>
      </c>
      <c r="F238" s="765">
        <v>200</v>
      </c>
      <c r="G238" s="373">
        <v>1</v>
      </c>
      <c r="H238" s="325" t="s">
        <v>1885</v>
      </c>
      <c r="I238" s="325" t="s">
        <v>1886</v>
      </c>
    </row>
    <row r="239" spans="1:9" s="316" customFormat="1" ht="25.5" x14ac:dyDescent="0.25">
      <c r="A239" s="197" t="s">
        <v>1156</v>
      </c>
      <c r="B239" s="196" t="s">
        <v>1157</v>
      </c>
      <c r="C239" s="267" t="s">
        <v>1158</v>
      </c>
      <c r="D239" s="189" t="s">
        <v>1159</v>
      </c>
      <c r="E239" s="267" t="s">
        <v>326</v>
      </c>
      <c r="F239" s="268">
        <v>400</v>
      </c>
      <c r="G239" s="166">
        <v>6</v>
      </c>
      <c r="H239" s="369" t="s">
        <v>2086</v>
      </c>
      <c r="I239" s="369" t="s">
        <v>2087</v>
      </c>
    </row>
    <row r="240" spans="1:9" s="316" customFormat="1" ht="25.5" x14ac:dyDescent="0.25">
      <c r="A240" s="197" t="s">
        <v>1160</v>
      </c>
      <c r="B240" s="196" t="s">
        <v>1161</v>
      </c>
      <c r="C240" s="267" t="s">
        <v>1162</v>
      </c>
      <c r="D240" s="189" t="s">
        <v>1163</v>
      </c>
      <c r="E240" s="267" t="s">
        <v>326</v>
      </c>
      <c r="F240" s="268">
        <v>300</v>
      </c>
      <c r="G240" s="166">
        <v>6</v>
      </c>
      <c r="H240" s="369" t="s">
        <v>2088</v>
      </c>
      <c r="I240" s="369" t="s">
        <v>2089</v>
      </c>
    </row>
    <row r="241" spans="1:7" x14ac:dyDescent="0.25">
      <c r="A241" s="190"/>
      <c r="B241" s="191"/>
      <c r="C241" s="192" t="s">
        <v>1218</v>
      </c>
      <c r="D241" s="193"/>
      <c r="E241" s="208"/>
      <c r="F241" s="209"/>
      <c r="G241" s="208"/>
    </row>
    <row r="242" spans="1:7" x14ac:dyDescent="0.25">
      <c r="A242" s="149"/>
      <c r="B242" s="105"/>
      <c r="C242" s="825" t="s">
        <v>1219</v>
      </c>
      <c r="D242" s="825"/>
      <c r="E242" s="825"/>
      <c r="F242" s="825"/>
      <c r="G242" s="149"/>
    </row>
    <row r="243" spans="1:7" x14ac:dyDescent="0.25">
      <c r="A243" s="149"/>
      <c r="B243" s="105"/>
      <c r="C243" s="105" t="s">
        <v>1220</v>
      </c>
      <c r="D243" s="105"/>
      <c r="E243" s="105"/>
      <c r="F243" s="210"/>
      <c r="G243" s="149"/>
    </row>
    <row r="244" spans="1:7" x14ac:dyDescent="0.25">
      <c r="A244" s="149"/>
      <c r="B244" s="105"/>
      <c r="C244" s="825" t="s">
        <v>1221</v>
      </c>
      <c r="D244" s="825"/>
      <c r="E244" s="825"/>
      <c r="F244" s="825"/>
      <c r="G244" s="149"/>
    </row>
    <row r="245" spans="1:7" x14ac:dyDescent="0.25">
      <c r="A245" s="149"/>
      <c r="B245" s="105"/>
      <c r="C245" s="105"/>
      <c r="D245" s="105"/>
      <c r="E245" s="105"/>
      <c r="F245" s="210"/>
      <c r="G245" s="149"/>
    </row>
    <row r="246" spans="1:7" x14ac:dyDescent="0.25">
      <c r="A246" s="149"/>
      <c r="B246" s="105"/>
      <c r="C246" s="105" t="s">
        <v>313</v>
      </c>
      <c r="D246" s="105"/>
      <c r="E246" s="825" t="s">
        <v>314</v>
      </c>
      <c r="F246" s="825"/>
      <c r="G246" s="149"/>
    </row>
    <row r="247" spans="1:7" x14ac:dyDescent="0.25">
      <c r="B247" s="162"/>
      <c r="C247" s="162"/>
      <c r="D247" s="162"/>
      <c r="E247" s="162"/>
      <c r="F247" s="172"/>
    </row>
    <row r="248" spans="1:7" x14ac:dyDescent="0.25">
      <c r="B248" s="162"/>
      <c r="C248" s="162"/>
      <c r="D248" s="162"/>
      <c r="E248" s="162"/>
      <c r="F248" s="172"/>
    </row>
    <row r="249" spans="1:7" x14ac:dyDescent="0.25">
      <c r="B249" s="162"/>
      <c r="C249" s="162"/>
      <c r="D249" s="162"/>
      <c r="E249" s="162"/>
      <c r="F249" s="172"/>
    </row>
    <row r="250" spans="1:7" x14ac:dyDescent="0.25">
      <c r="B250" s="162"/>
      <c r="C250" s="162"/>
      <c r="D250" s="162"/>
      <c r="E250" s="162"/>
      <c r="F250" s="172"/>
    </row>
    <row r="251" spans="1:7" x14ac:dyDescent="0.25">
      <c r="B251" s="162"/>
      <c r="C251" s="162"/>
      <c r="D251" s="162"/>
      <c r="E251" s="162"/>
      <c r="F251" s="172"/>
    </row>
    <row r="252" spans="1:7" x14ac:dyDescent="0.25">
      <c r="B252" s="162"/>
      <c r="C252" s="162"/>
      <c r="D252" s="162"/>
      <c r="E252" s="162"/>
      <c r="F252" s="172"/>
    </row>
    <row r="253" spans="1:7" x14ac:dyDescent="0.25">
      <c r="B253" s="162"/>
      <c r="C253" s="162"/>
      <c r="D253" s="162"/>
      <c r="E253" s="162"/>
      <c r="F253" s="172"/>
    </row>
    <row r="254" spans="1:7" x14ac:dyDescent="0.25">
      <c r="B254" s="162"/>
      <c r="C254" s="162"/>
      <c r="D254" s="162"/>
      <c r="E254" s="162"/>
      <c r="F254" s="172"/>
    </row>
    <row r="255" spans="1:7" x14ac:dyDescent="0.25">
      <c r="B255" s="162"/>
      <c r="C255" s="162"/>
      <c r="D255" s="162"/>
      <c r="E255" s="162"/>
      <c r="F255" s="172"/>
    </row>
    <row r="256" spans="1:7" x14ac:dyDescent="0.25">
      <c r="B256" s="162"/>
      <c r="C256" s="162"/>
      <c r="D256" s="162"/>
      <c r="E256" s="162"/>
      <c r="F256" s="172"/>
    </row>
    <row r="257" spans="2:6" x14ac:dyDescent="0.25">
      <c r="B257" s="162"/>
      <c r="C257" s="162"/>
      <c r="D257" s="162"/>
      <c r="E257" s="162"/>
      <c r="F257" s="172"/>
    </row>
    <row r="258" spans="2:6" x14ac:dyDescent="0.25">
      <c r="B258" s="162"/>
      <c r="C258" s="162"/>
      <c r="D258" s="162"/>
      <c r="E258" s="162"/>
      <c r="F258" s="172"/>
    </row>
    <row r="259" spans="2:6" x14ac:dyDescent="0.25">
      <c r="B259" s="162"/>
      <c r="C259" s="162"/>
      <c r="D259" s="162"/>
      <c r="E259" s="162"/>
      <c r="F259" s="172"/>
    </row>
    <row r="260" spans="2:6" x14ac:dyDescent="0.25">
      <c r="B260" s="162"/>
      <c r="C260" s="162"/>
      <c r="D260" s="162"/>
      <c r="E260" s="162"/>
      <c r="F260" s="172"/>
    </row>
    <row r="261" spans="2:6" x14ac:dyDescent="0.25">
      <c r="B261" s="162"/>
      <c r="C261" s="162"/>
      <c r="D261" s="162"/>
      <c r="E261" s="162"/>
      <c r="F261" s="172"/>
    </row>
    <row r="262" spans="2:6" x14ac:dyDescent="0.25">
      <c r="B262" s="162"/>
      <c r="C262" s="162"/>
      <c r="D262" s="162"/>
      <c r="E262" s="162"/>
      <c r="F262" s="172"/>
    </row>
    <row r="263" spans="2:6" x14ac:dyDescent="0.25">
      <c r="B263" s="162"/>
      <c r="C263" s="162"/>
      <c r="D263" s="162"/>
      <c r="E263" s="162"/>
      <c r="F263" s="172"/>
    </row>
    <row r="264" spans="2:6" x14ac:dyDescent="0.25">
      <c r="B264" s="162"/>
      <c r="C264" s="162"/>
      <c r="D264" s="162"/>
      <c r="E264" s="162"/>
      <c r="F264" s="172"/>
    </row>
    <row r="265" spans="2:6" x14ac:dyDescent="0.25">
      <c r="B265" s="162"/>
      <c r="C265" s="162"/>
      <c r="D265" s="162"/>
      <c r="E265" s="162"/>
      <c r="F265" s="172"/>
    </row>
    <row r="266" spans="2:6" x14ac:dyDescent="0.25">
      <c r="B266" s="162"/>
      <c r="C266" s="162"/>
      <c r="D266" s="162"/>
      <c r="E266" s="162"/>
      <c r="F266" s="172"/>
    </row>
    <row r="267" spans="2:6" x14ac:dyDescent="0.25">
      <c r="B267" s="162"/>
      <c r="C267" s="162"/>
      <c r="D267" s="162"/>
      <c r="E267" s="162"/>
      <c r="F267" s="172"/>
    </row>
    <row r="268" spans="2:6" x14ac:dyDescent="0.25">
      <c r="B268" s="162"/>
      <c r="C268" s="162"/>
      <c r="D268" s="162"/>
      <c r="E268" s="162"/>
      <c r="F268" s="172"/>
    </row>
    <row r="269" spans="2:6" x14ac:dyDescent="0.25">
      <c r="B269" s="162"/>
      <c r="C269" s="162"/>
      <c r="D269" s="162"/>
      <c r="E269" s="162"/>
      <c r="F269" s="172"/>
    </row>
    <row r="270" spans="2:6" x14ac:dyDescent="0.25">
      <c r="B270" s="162"/>
      <c r="C270" s="162"/>
      <c r="D270" s="162"/>
      <c r="E270" s="162"/>
      <c r="F270" s="172"/>
    </row>
    <row r="271" spans="2:6" x14ac:dyDescent="0.25">
      <c r="B271" s="162"/>
      <c r="C271" s="162"/>
      <c r="D271" s="162"/>
      <c r="E271" s="162"/>
      <c r="F271" s="172"/>
    </row>
    <row r="272" spans="2:6" x14ac:dyDescent="0.25">
      <c r="B272" s="162"/>
      <c r="C272" s="162"/>
      <c r="D272" s="162"/>
      <c r="E272" s="162"/>
      <c r="F272" s="172"/>
    </row>
    <row r="273" spans="2:6" x14ac:dyDescent="0.25">
      <c r="B273" s="162"/>
      <c r="C273" s="162"/>
      <c r="D273" s="162"/>
      <c r="E273" s="162"/>
      <c r="F273" s="172"/>
    </row>
    <row r="274" spans="2:6" x14ac:dyDescent="0.25">
      <c r="B274" s="162"/>
      <c r="C274" s="162"/>
      <c r="D274" s="162"/>
      <c r="E274" s="162"/>
      <c r="F274" s="172"/>
    </row>
    <row r="275" spans="2:6" x14ac:dyDescent="0.25">
      <c r="B275" s="162"/>
      <c r="C275" s="162"/>
      <c r="D275" s="162"/>
      <c r="E275" s="162"/>
      <c r="F275" s="172"/>
    </row>
    <row r="276" spans="2:6" x14ac:dyDescent="0.25">
      <c r="B276" s="162"/>
      <c r="C276" s="162"/>
      <c r="D276" s="162"/>
      <c r="E276" s="162"/>
      <c r="F276" s="172"/>
    </row>
    <row r="277" spans="2:6" x14ac:dyDescent="0.25">
      <c r="B277" s="162"/>
      <c r="C277" s="162"/>
      <c r="D277" s="162"/>
      <c r="E277" s="162"/>
      <c r="F277" s="172"/>
    </row>
    <row r="278" spans="2:6" x14ac:dyDescent="0.25">
      <c r="B278" s="162"/>
      <c r="C278" s="162"/>
      <c r="D278" s="162"/>
      <c r="E278" s="162"/>
      <c r="F278" s="172"/>
    </row>
    <row r="279" spans="2:6" x14ac:dyDescent="0.25">
      <c r="B279" s="162"/>
      <c r="C279" s="162"/>
      <c r="D279" s="162"/>
      <c r="E279" s="162"/>
      <c r="F279" s="172"/>
    </row>
    <row r="280" spans="2:6" x14ac:dyDescent="0.25">
      <c r="B280" s="162"/>
      <c r="C280" s="162"/>
      <c r="D280" s="162"/>
      <c r="E280" s="162"/>
      <c r="F280" s="172"/>
    </row>
    <row r="281" spans="2:6" x14ac:dyDescent="0.25">
      <c r="B281" s="162"/>
      <c r="C281" s="162"/>
      <c r="D281" s="162"/>
      <c r="E281" s="162"/>
      <c r="F281" s="172"/>
    </row>
    <row r="282" spans="2:6" x14ac:dyDescent="0.25">
      <c r="B282" s="162"/>
      <c r="C282" s="162"/>
      <c r="D282" s="162"/>
      <c r="E282" s="162"/>
      <c r="F282" s="172"/>
    </row>
    <row r="283" spans="2:6" x14ac:dyDescent="0.25">
      <c r="B283" s="162"/>
      <c r="C283" s="162"/>
      <c r="D283" s="162"/>
      <c r="E283" s="162"/>
      <c r="F283" s="172"/>
    </row>
    <row r="284" spans="2:6" x14ac:dyDescent="0.25">
      <c r="B284" s="162"/>
      <c r="C284" s="162"/>
      <c r="D284" s="162"/>
      <c r="E284" s="162"/>
      <c r="F284" s="172"/>
    </row>
    <row r="285" spans="2:6" x14ac:dyDescent="0.25">
      <c r="B285" s="162"/>
      <c r="C285" s="162"/>
      <c r="D285" s="162"/>
      <c r="E285" s="162"/>
      <c r="F285" s="172"/>
    </row>
    <row r="286" spans="2:6" x14ac:dyDescent="0.25">
      <c r="B286" s="162"/>
      <c r="C286" s="162"/>
      <c r="D286" s="162"/>
      <c r="E286" s="162"/>
      <c r="F286" s="172"/>
    </row>
    <row r="287" spans="2:6" x14ac:dyDescent="0.25">
      <c r="B287" s="162"/>
      <c r="C287" s="162"/>
      <c r="D287" s="162"/>
      <c r="E287" s="162"/>
      <c r="F287" s="172"/>
    </row>
    <row r="288" spans="2:6" x14ac:dyDescent="0.25">
      <c r="B288" s="162"/>
      <c r="C288" s="162"/>
      <c r="D288" s="162"/>
      <c r="E288" s="162"/>
      <c r="F288" s="172"/>
    </row>
    <row r="289" spans="2:6" x14ac:dyDescent="0.25">
      <c r="B289" s="162"/>
      <c r="C289" s="162"/>
      <c r="D289" s="162"/>
      <c r="E289" s="162"/>
      <c r="F289" s="172"/>
    </row>
    <row r="290" spans="2:6" x14ac:dyDescent="0.25">
      <c r="B290" s="162"/>
      <c r="C290" s="162"/>
      <c r="D290" s="162"/>
      <c r="E290" s="162"/>
      <c r="F290" s="172"/>
    </row>
    <row r="291" spans="2:6" x14ac:dyDescent="0.25">
      <c r="B291" s="162"/>
      <c r="C291" s="162"/>
      <c r="D291" s="162"/>
      <c r="E291" s="162"/>
      <c r="F291" s="172"/>
    </row>
    <row r="292" spans="2:6" x14ac:dyDescent="0.25">
      <c r="B292" s="162"/>
      <c r="C292" s="162"/>
      <c r="D292" s="162"/>
      <c r="E292" s="162"/>
      <c r="F292" s="172"/>
    </row>
    <row r="293" spans="2:6" x14ac:dyDescent="0.25">
      <c r="B293" s="162"/>
      <c r="C293" s="162"/>
      <c r="D293" s="162"/>
      <c r="E293" s="162"/>
      <c r="F293" s="172"/>
    </row>
    <row r="294" spans="2:6" x14ac:dyDescent="0.25">
      <c r="B294" s="162"/>
      <c r="C294" s="162"/>
      <c r="D294" s="162"/>
      <c r="E294" s="162"/>
      <c r="F294" s="172"/>
    </row>
    <row r="295" spans="2:6" x14ac:dyDescent="0.25">
      <c r="B295" s="162"/>
      <c r="C295" s="162"/>
      <c r="D295" s="162"/>
      <c r="E295" s="162"/>
      <c r="F295" s="172"/>
    </row>
    <row r="296" spans="2:6" x14ac:dyDescent="0.25">
      <c r="B296" s="162"/>
      <c r="C296" s="162"/>
      <c r="D296" s="162"/>
      <c r="E296" s="162"/>
      <c r="F296" s="172"/>
    </row>
    <row r="297" spans="2:6" x14ac:dyDescent="0.25">
      <c r="B297" s="162"/>
      <c r="C297" s="162"/>
      <c r="D297" s="162"/>
      <c r="E297" s="162"/>
      <c r="F297" s="172"/>
    </row>
    <row r="298" spans="2:6" x14ac:dyDescent="0.25">
      <c r="B298" s="162"/>
      <c r="C298" s="162"/>
      <c r="D298" s="162"/>
      <c r="E298" s="162"/>
      <c r="F298" s="172"/>
    </row>
    <row r="299" spans="2:6" x14ac:dyDescent="0.25">
      <c r="B299" s="162"/>
      <c r="C299" s="162"/>
      <c r="D299" s="162"/>
      <c r="E299" s="162"/>
      <c r="F299" s="172"/>
    </row>
    <row r="300" spans="2:6" x14ac:dyDescent="0.25">
      <c r="B300" s="162"/>
      <c r="C300" s="162"/>
      <c r="D300" s="162"/>
      <c r="E300" s="162"/>
      <c r="F300" s="172"/>
    </row>
    <row r="301" spans="2:6" x14ac:dyDescent="0.25">
      <c r="B301" s="162"/>
      <c r="C301" s="162"/>
      <c r="D301" s="162"/>
      <c r="E301" s="162"/>
      <c r="F301" s="172"/>
    </row>
    <row r="302" spans="2:6" x14ac:dyDescent="0.25">
      <c r="B302" s="162"/>
      <c r="C302" s="162"/>
      <c r="D302" s="162"/>
      <c r="E302" s="162"/>
      <c r="F302" s="172"/>
    </row>
    <row r="303" spans="2:6" x14ac:dyDescent="0.25">
      <c r="B303" s="162"/>
      <c r="C303" s="162"/>
      <c r="D303" s="162"/>
      <c r="E303" s="162"/>
      <c r="F303" s="172"/>
    </row>
    <row r="304" spans="2:6" x14ac:dyDescent="0.25">
      <c r="B304" s="162"/>
      <c r="C304" s="162"/>
      <c r="D304" s="162"/>
      <c r="E304" s="162"/>
      <c r="F304" s="172"/>
    </row>
    <row r="305" spans="2:6" x14ac:dyDescent="0.25">
      <c r="B305" s="162"/>
      <c r="C305" s="162"/>
      <c r="D305" s="162"/>
      <c r="E305" s="162"/>
      <c r="F305" s="172"/>
    </row>
    <row r="306" spans="2:6" x14ac:dyDescent="0.25">
      <c r="B306" s="162"/>
      <c r="C306" s="162"/>
      <c r="D306" s="162"/>
      <c r="E306" s="162"/>
      <c r="F306" s="172"/>
    </row>
    <row r="307" spans="2:6" x14ac:dyDescent="0.25">
      <c r="B307" s="162"/>
      <c r="C307" s="162"/>
      <c r="D307" s="162"/>
      <c r="E307" s="162"/>
      <c r="F307" s="172"/>
    </row>
    <row r="308" spans="2:6" x14ac:dyDescent="0.25">
      <c r="B308" s="162"/>
      <c r="C308" s="162"/>
      <c r="D308" s="162"/>
      <c r="E308" s="162"/>
      <c r="F308" s="172"/>
    </row>
    <row r="309" spans="2:6" x14ac:dyDescent="0.25">
      <c r="B309" s="162"/>
      <c r="C309" s="162"/>
      <c r="D309" s="162"/>
      <c r="E309" s="162"/>
      <c r="F309" s="172"/>
    </row>
  </sheetData>
  <autoFilter ref="A4:I244" xr:uid="{00000000-0009-0000-0000-000006000000}"/>
  <mergeCells count="33">
    <mergeCell ref="B2:F2"/>
    <mergeCell ref="C3:F3"/>
    <mergeCell ref="C160:I160"/>
    <mergeCell ref="C178:G178"/>
    <mergeCell ref="C148:I148"/>
    <mergeCell ref="C188:I188"/>
    <mergeCell ref="C175:I175"/>
    <mergeCell ref="C6:I6"/>
    <mergeCell ref="C15:I15"/>
    <mergeCell ref="C26:I26"/>
    <mergeCell ref="C32:I32"/>
    <mergeCell ref="C78:I78"/>
    <mergeCell ref="C72:I72"/>
    <mergeCell ref="C63:I63"/>
    <mergeCell ref="C50:I50"/>
    <mergeCell ref="C37:I37"/>
    <mergeCell ref="C33:I33"/>
    <mergeCell ref="E246:F246"/>
    <mergeCell ref="C242:F242"/>
    <mergeCell ref="C244:F244"/>
    <mergeCell ref="C86:I86"/>
    <mergeCell ref="C83:I83"/>
    <mergeCell ref="C99:I99"/>
    <mergeCell ref="C132:I132"/>
    <mergeCell ref="C139:I139"/>
    <mergeCell ref="C200:I200"/>
    <mergeCell ref="C207:I207"/>
    <mergeCell ref="C216:I216"/>
    <mergeCell ref="C152:G152"/>
    <mergeCell ref="C184:I184"/>
    <mergeCell ref="C191:I191"/>
    <mergeCell ref="C172:I172"/>
    <mergeCell ref="C147:I147"/>
  </mergeCells>
  <pageMargins left="0.23622047244094491" right="0.23622047244094491" top="0.35433070866141736" bottom="0.35433070866141736"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34"/>
  <sheetViews>
    <sheetView topLeftCell="A112" workbookViewId="0">
      <selection activeCell="E108" sqref="E108:E129"/>
    </sheetView>
  </sheetViews>
  <sheetFormatPr defaultRowHeight="15" x14ac:dyDescent="0.25"/>
  <cols>
    <col min="1" max="2" width="7.28515625" customWidth="1"/>
    <col min="3" max="3" width="42.5703125" customWidth="1"/>
    <col min="4" max="4" width="19.140625" customWidth="1"/>
    <col min="5" max="5" width="13.42578125" customWidth="1"/>
    <col min="7" max="7" width="15.140625" style="326" customWidth="1"/>
    <col min="8" max="8" width="45.42578125" style="326" customWidth="1"/>
  </cols>
  <sheetData>
    <row r="1" spans="1:8" x14ac:dyDescent="0.25">
      <c r="A1" s="214"/>
      <c r="B1" s="213"/>
      <c r="C1" s="213"/>
      <c r="D1" s="213"/>
      <c r="E1" s="213"/>
      <c r="F1" s="213"/>
    </row>
    <row r="2" spans="1:8" x14ac:dyDescent="0.25">
      <c r="A2" s="318"/>
      <c r="B2" s="799" t="s">
        <v>2996</v>
      </c>
      <c r="C2" s="799"/>
      <c r="D2" s="799"/>
      <c r="E2" s="799"/>
      <c r="F2" s="799"/>
      <c r="G2" s="334"/>
      <c r="H2" s="334"/>
    </row>
    <row r="3" spans="1:8" x14ac:dyDescent="0.25">
      <c r="A3" s="295"/>
      <c r="B3" s="212"/>
      <c r="C3" s="896"/>
      <c r="D3" s="896"/>
      <c r="E3" s="896"/>
      <c r="F3" s="896"/>
    </row>
    <row r="4" spans="1:8" ht="51" x14ac:dyDescent="0.25">
      <c r="A4" s="107" t="s">
        <v>2</v>
      </c>
      <c r="B4" s="106" t="s">
        <v>3</v>
      </c>
      <c r="C4" s="106" t="s">
        <v>4</v>
      </c>
      <c r="D4" s="371" t="s">
        <v>5</v>
      </c>
      <c r="E4" s="245" t="s">
        <v>6</v>
      </c>
      <c r="F4" s="338" t="s">
        <v>7</v>
      </c>
      <c r="G4" s="369" t="s">
        <v>2648</v>
      </c>
      <c r="H4" s="369" t="s">
        <v>1789</v>
      </c>
    </row>
    <row r="5" spans="1:8" x14ac:dyDescent="0.25">
      <c r="A5" s="104">
        <v>1</v>
      </c>
      <c r="B5" s="104">
        <v>2</v>
      </c>
      <c r="C5" s="104">
        <v>3</v>
      </c>
      <c r="D5" s="104">
        <v>4</v>
      </c>
      <c r="E5" s="104">
        <v>5</v>
      </c>
      <c r="F5" s="342">
        <v>6</v>
      </c>
      <c r="G5" s="336">
        <v>7</v>
      </c>
      <c r="H5" s="336">
        <v>8</v>
      </c>
    </row>
    <row r="6" spans="1:8" x14ac:dyDescent="0.25">
      <c r="A6" s="244"/>
      <c r="B6" s="215">
        <v>9</v>
      </c>
      <c r="C6" s="703" t="s">
        <v>1223</v>
      </c>
      <c r="D6" s="216"/>
      <c r="E6" s="216"/>
      <c r="F6" s="216"/>
      <c r="G6" s="369"/>
      <c r="H6" s="369"/>
    </row>
    <row r="7" spans="1:8" x14ac:dyDescent="0.25">
      <c r="A7" s="244"/>
      <c r="B7" s="702">
        <v>9.1</v>
      </c>
      <c r="C7" s="894" t="s">
        <v>1224</v>
      </c>
      <c r="D7" s="894"/>
      <c r="E7" s="894"/>
      <c r="F7" s="895"/>
      <c r="G7" s="369"/>
      <c r="H7" s="369"/>
    </row>
    <row r="8" spans="1:8" x14ac:dyDescent="0.25">
      <c r="A8" s="244" t="s">
        <v>426</v>
      </c>
      <c r="B8" s="218" t="s">
        <v>427</v>
      </c>
      <c r="C8" s="217" t="s">
        <v>428</v>
      </c>
      <c r="D8" s="217" t="s">
        <v>429</v>
      </c>
      <c r="E8" s="245" t="s">
        <v>430</v>
      </c>
      <c r="F8" s="339">
        <v>700</v>
      </c>
      <c r="G8" s="369" t="s">
        <v>2110</v>
      </c>
      <c r="H8" s="369" t="s">
        <v>2111</v>
      </c>
    </row>
    <row r="9" spans="1:8" x14ac:dyDescent="0.25">
      <c r="A9" s="244" t="s">
        <v>1225</v>
      </c>
      <c r="B9" s="218" t="s">
        <v>1226</v>
      </c>
      <c r="C9" s="217" t="s">
        <v>1227</v>
      </c>
      <c r="D9" s="217" t="s">
        <v>1228</v>
      </c>
      <c r="E9" s="245" t="s">
        <v>430</v>
      </c>
      <c r="F9" s="339">
        <v>1000</v>
      </c>
      <c r="G9" s="369" t="s">
        <v>2110</v>
      </c>
      <c r="H9" s="369" t="s">
        <v>2111</v>
      </c>
    </row>
    <row r="10" spans="1:8" x14ac:dyDescent="0.25">
      <c r="A10" s="244"/>
      <c r="B10" s="702">
        <v>9.1999999999999993</v>
      </c>
      <c r="C10" s="894" t="s">
        <v>1229</v>
      </c>
      <c r="D10" s="894"/>
      <c r="E10" s="894"/>
      <c r="F10" s="895"/>
      <c r="G10" s="369"/>
      <c r="H10" s="369"/>
    </row>
    <row r="11" spans="1:8" x14ac:dyDescent="0.25">
      <c r="A11" s="244" t="s">
        <v>1230</v>
      </c>
      <c r="B11" s="218" t="s">
        <v>1231</v>
      </c>
      <c r="C11" s="217" t="s">
        <v>1232</v>
      </c>
      <c r="D11" s="217" t="s">
        <v>1233</v>
      </c>
      <c r="E11" s="245" t="s">
        <v>430</v>
      </c>
      <c r="F11" s="339">
        <v>700</v>
      </c>
      <c r="G11" s="369" t="s">
        <v>2112</v>
      </c>
      <c r="H11" s="369" t="s">
        <v>2113</v>
      </c>
    </row>
    <row r="12" spans="1:8" x14ac:dyDescent="0.25">
      <c r="A12" s="244" t="s">
        <v>1234</v>
      </c>
      <c r="B12" s="218" t="s">
        <v>1235</v>
      </c>
      <c r="C12" s="217" t="s">
        <v>1236</v>
      </c>
      <c r="D12" s="217" t="s">
        <v>1237</v>
      </c>
      <c r="E12" s="245" t="s">
        <v>430</v>
      </c>
      <c r="F12" s="339">
        <v>1000</v>
      </c>
      <c r="G12" s="369" t="s">
        <v>2112</v>
      </c>
      <c r="H12" s="369" t="s">
        <v>2113</v>
      </c>
    </row>
    <row r="13" spans="1:8" x14ac:dyDescent="0.25">
      <c r="A13" s="244"/>
      <c r="B13" s="702">
        <v>9.3000000000000007</v>
      </c>
      <c r="C13" s="894" t="s">
        <v>1238</v>
      </c>
      <c r="D13" s="894"/>
      <c r="E13" s="894"/>
      <c r="F13" s="895"/>
      <c r="G13" s="369"/>
      <c r="H13" s="369"/>
    </row>
    <row r="14" spans="1:8" x14ac:dyDescent="0.25">
      <c r="A14" s="244"/>
      <c r="B14" s="224" t="s">
        <v>1239</v>
      </c>
      <c r="C14" s="702" t="s">
        <v>1240</v>
      </c>
      <c r="D14" s="702"/>
      <c r="E14" s="702"/>
      <c r="F14" s="703"/>
      <c r="G14" s="369"/>
      <c r="H14" s="369"/>
    </row>
    <row r="15" spans="1:8" x14ac:dyDescent="0.25">
      <c r="A15" s="244" t="s">
        <v>1241</v>
      </c>
      <c r="B15" s="218" t="s">
        <v>1242</v>
      </c>
      <c r="C15" s="217" t="s">
        <v>1243</v>
      </c>
      <c r="D15" s="217" t="s">
        <v>1244</v>
      </c>
      <c r="E15" s="245" t="s">
        <v>430</v>
      </c>
      <c r="F15" s="339">
        <v>700</v>
      </c>
      <c r="G15" s="369" t="s">
        <v>2114</v>
      </c>
      <c r="H15" s="369" t="s">
        <v>2115</v>
      </c>
    </row>
    <row r="16" spans="1:8" ht="25.5" x14ac:dyDescent="0.25">
      <c r="A16" s="244" t="s">
        <v>1245</v>
      </c>
      <c r="B16" s="218" t="s">
        <v>1246</v>
      </c>
      <c r="C16" s="217" t="s">
        <v>1247</v>
      </c>
      <c r="D16" s="217" t="s">
        <v>1248</v>
      </c>
      <c r="E16" s="245" t="s">
        <v>430</v>
      </c>
      <c r="F16" s="339">
        <v>700</v>
      </c>
      <c r="G16" s="369" t="s">
        <v>2116</v>
      </c>
      <c r="H16" s="369" t="s">
        <v>2117</v>
      </c>
    </row>
    <row r="17" spans="1:8" ht="25.5" x14ac:dyDescent="0.25">
      <c r="A17" s="244" t="s">
        <v>1249</v>
      </c>
      <c r="B17" s="218" t="s">
        <v>1250</v>
      </c>
      <c r="C17" s="217" t="s">
        <v>1251</v>
      </c>
      <c r="D17" s="217" t="s">
        <v>1252</v>
      </c>
      <c r="E17" s="245" t="s">
        <v>430</v>
      </c>
      <c r="F17" s="339">
        <v>1000</v>
      </c>
      <c r="G17" s="369" t="s">
        <v>2118</v>
      </c>
      <c r="H17" s="369" t="s">
        <v>2119</v>
      </c>
    </row>
    <row r="18" spans="1:8" ht="25.5" x14ac:dyDescent="0.25">
      <c r="A18" s="244" t="s">
        <v>1253</v>
      </c>
      <c r="B18" s="218" t="s">
        <v>1254</v>
      </c>
      <c r="C18" s="217" t="s">
        <v>1255</v>
      </c>
      <c r="D18" s="217" t="s">
        <v>1256</v>
      </c>
      <c r="E18" s="245" t="s">
        <v>430</v>
      </c>
      <c r="F18" s="339">
        <v>1000</v>
      </c>
      <c r="G18" s="369" t="s">
        <v>2120</v>
      </c>
      <c r="H18" s="369" t="s">
        <v>2121</v>
      </c>
    </row>
    <row r="19" spans="1:8" ht="25.5" x14ac:dyDescent="0.25">
      <c r="A19" s="244" t="s">
        <v>1257</v>
      </c>
      <c r="B19" s="218" t="s">
        <v>1258</v>
      </c>
      <c r="C19" s="217" t="s">
        <v>1259</v>
      </c>
      <c r="D19" s="217" t="s">
        <v>1260</v>
      </c>
      <c r="E19" s="245" t="s">
        <v>430</v>
      </c>
      <c r="F19" s="339">
        <v>1000</v>
      </c>
      <c r="G19" s="369" t="s">
        <v>2122</v>
      </c>
      <c r="H19" s="369" t="s">
        <v>2123</v>
      </c>
    </row>
    <row r="20" spans="1:8" ht="25.5" x14ac:dyDescent="0.25">
      <c r="A20" s="244" t="s">
        <v>1261</v>
      </c>
      <c r="B20" s="218" t="s">
        <v>1262</v>
      </c>
      <c r="C20" s="217" t="s">
        <v>1263</v>
      </c>
      <c r="D20" s="217" t="s">
        <v>1264</v>
      </c>
      <c r="E20" s="245" t="s">
        <v>430</v>
      </c>
      <c r="F20" s="339">
        <v>2000</v>
      </c>
      <c r="G20" s="369" t="s">
        <v>2124</v>
      </c>
      <c r="H20" s="369" t="s">
        <v>2125</v>
      </c>
    </row>
    <row r="21" spans="1:8" ht="25.5" x14ac:dyDescent="0.25">
      <c r="A21" s="244" t="s">
        <v>1265</v>
      </c>
      <c r="B21" s="218" t="s">
        <v>1266</v>
      </c>
      <c r="C21" s="217" t="s">
        <v>1267</v>
      </c>
      <c r="D21" s="217" t="s">
        <v>1268</v>
      </c>
      <c r="E21" s="245" t="s">
        <v>430</v>
      </c>
      <c r="F21" s="339">
        <v>2000</v>
      </c>
      <c r="G21" s="369" t="s">
        <v>2126</v>
      </c>
      <c r="H21" s="369" t="s">
        <v>2127</v>
      </c>
    </row>
    <row r="22" spans="1:8" x14ac:dyDescent="0.25">
      <c r="A22" s="244" t="s">
        <v>1269</v>
      </c>
      <c r="B22" s="218" t="s">
        <v>1270</v>
      </c>
      <c r="C22" s="217" t="s">
        <v>1271</v>
      </c>
      <c r="D22" s="217" t="s">
        <v>1272</v>
      </c>
      <c r="E22" s="245" t="s">
        <v>430</v>
      </c>
      <c r="F22" s="340">
        <v>700</v>
      </c>
      <c r="G22" s="369" t="s">
        <v>2128</v>
      </c>
      <c r="H22" s="369" t="s">
        <v>1271</v>
      </c>
    </row>
    <row r="23" spans="1:8" ht="25.5" x14ac:dyDescent="0.25">
      <c r="A23" s="244" t="s">
        <v>1273</v>
      </c>
      <c r="B23" s="218" t="s">
        <v>1274</v>
      </c>
      <c r="C23" s="217" t="s">
        <v>1275</v>
      </c>
      <c r="D23" s="217" t="s">
        <v>1276</v>
      </c>
      <c r="E23" s="245" t="s">
        <v>430</v>
      </c>
      <c r="F23" s="339">
        <v>1000</v>
      </c>
      <c r="G23" s="369" t="s">
        <v>2129</v>
      </c>
      <c r="H23" s="369" t="s">
        <v>2132</v>
      </c>
    </row>
    <row r="24" spans="1:8" x14ac:dyDescent="0.25">
      <c r="A24" s="244" t="s">
        <v>1277</v>
      </c>
      <c r="B24" s="218" t="s">
        <v>1278</v>
      </c>
      <c r="C24" s="217" t="s">
        <v>1279</v>
      </c>
      <c r="D24" s="217" t="s">
        <v>1280</v>
      </c>
      <c r="E24" s="245" t="s">
        <v>430</v>
      </c>
      <c r="F24" s="339">
        <v>1000</v>
      </c>
      <c r="G24" s="369" t="s">
        <v>2130</v>
      </c>
      <c r="H24" s="369" t="s">
        <v>2133</v>
      </c>
    </row>
    <row r="25" spans="1:8" x14ac:dyDescent="0.25">
      <c r="A25" s="244" t="s">
        <v>1281</v>
      </c>
      <c r="B25" s="218" t="s">
        <v>1282</v>
      </c>
      <c r="C25" s="217" t="s">
        <v>1283</v>
      </c>
      <c r="D25" s="217" t="s">
        <v>1284</v>
      </c>
      <c r="E25" s="245" t="s">
        <v>430</v>
      </c>
      <c r="F25" s="339">
        <v>700</v>
      </c>
      <c r="G25" s="369" t="s">
        <v>2131</v>
      </c>
      <c r="H25" s="369" t="s">
        <v>1283</v>
      </c>
    </row>
    <row r="26" spans="1:8" x14ac:dyDescent="0.25">
      <c r="A26" s="244" t="s">
        <v>1285</v>
      </c>
      <c r="B26" s="218" t="s">
        <v>1286</v>
      </c>
      <c r="C26" s="217" t="s">
        <v>1287</v>
      </c>
      <c r="D26" s="217" t="s">
        <v>1288</v>
      </c>
      <c r="E26" s="245" t="s">
        <v>430</v>
      </c>
      <c r="F26" s="339">
        <v>700</v>
      </c>
      <c r="G26" s="369" t="s">
        <v>2134</v>
      </c>
      <c r="H26" s="369" t="s">
        <v>2135</v>
      </c>
    </row>
    <row r="27" spans="1:8" ht="25.5" x14ac:dyDescent="0.25">
      <c r="A27" s="244" t="s">
        <v>1289</v>
      </c>
      <c r="B27" s="218" t="s">
        <v>1290</v>
      </c>
      <c r="C27" s="217" t="s">
        <v>3044</v>
      </c>
      <c r="D27" s="217" t="s">
        <v>1291</v>
      </c>
      <c r="E27" s="245" t="s">
        <v>430</v>
      </c>
      <c r="F27" s="339">
        <v>1000</v>
      </c>
      <c r="G27" s="369" t="s">
        <v>2136</v>
      </c>
      <c r="H27" s="369" t="s">
        <v>2137</v>
      </c>
    </row>
    <row r="28" spans="1:8" ht="25.5" x14ac:dyDescent="0.25">
      <c r="A28" s="549" t="s">
        <v>3050</v>
      </c>
      <c r="B28" s="218" t="s">
        <v>3045</v>
      </c>
      <c r="C28" s="217" t="s">
        <v>3046</v>
      </c>
      <c r="D28" s="217" t="s">
        <v>3047</v>
      </c>
      <c r="E28" s="245" t="s">
        <v>430</v>
      </c>
      <c r="F28" s="339">
        <v>2000</v>
      </c>
      <c r="G28" s="369" t="s">
        <v>2136</v>
      </c>
      <c r="H28" s="369" t="s">
        <v>2137</v>
      </c>
    </row>
    <row r="29" spans="1:8" ht="25.5" x14ac:dyDescent="0.25">
      <c r="A29" s="244"/>
      <c r="B29" s="224" t="s">
        <v>1292</v>
      </c>
      <c r="C29" s="702" t="s">
        <v>1293</v>
      </c>
      <c r="D29" s="702"/>
      <c r="E29" s="219"/>
      <c r="F29" s="341"/>
      <c r="G29" s="369"/>
      <c r="H29" s="369"/>
    </row>
    <row r="30" spans="1:8" ht="25.5" x14ac:dyDescent="0.25">
      <c r="A30" s="244" t="s">
        <v>1294</v>
      </c>
      <c r="B30" s="218" t="s">
        <v>1295</v>
      </c>
      <c r="C30" s="217" t="s">
        <v>1296</v>
      </c>
      <c r="D30" s="217" t="s">
        <v>1297</v>
      </c>
      <c r="E30" s="245" t="s">
        <v>430</v>
      </c>
      <c r="F30" s="339">
        <v>700</v>
      </c>
      <c r="G30" s="198" t="s">
        <v>2138</v>
      </c>
      <c r="H30" s="198" t="s">
        <v>2139</v>
      </c>
    </row>
    <row r="31" spans="1:8" ht="25.5" x14ac:dyDescent="0.25">
      <c r="A31" s="244" t="s">
        <v>1298</v>
      </c>
      <c r="B31" s="218" t="s">
        <v>1299</v>
      </c>
      <c r="C31" s="217" t="s">
        <v>1300</v>
      </c>
      <c r="D31" s="217" t="s">
        <v>1301</v>
      </c>
      <c r="E31" s="245" t="s">
        <v>430</v>
      </c>
      <c r="F31" s="339">
        <v>1000</v>
      </c>
      <c r="G31" s="198" t="s">
        <v>2138</v>
      </c>
      <c r="H31" s="198" t="s">
        <v>2139</v>
      </c>
    </row>
    <row r="32" spans="1:8" x14ac:dyDescent="0.25">
      <c r="A32" s="244" t="s">
        <v>1302</v>
      </c>
      <c r="B32" s="218" t="s">
        <v>1303</v>
      </c>
      <c r="C32" s="220" t="s">
        <v>1304</v>
      </c>
      <c r="D32" s="217" t="s">
        <v>1305</v>
      </c>
      <c r="E32" s="245" t="s">
        <v>430</v>
      </c>
      <c r="F32" s="339">
        <v>1000</v>
      </c>
      <c r="G32" s="369" t="s">
        <v>2140</v>
      </c>
      <c r="H32" s="369" t="s">
        <v>2141</v>
      </c>
    </row>
    <row r="33" spans="1:8" x14ac:dyDescent="0.25">
      <c r="A33" s="244" t="s">
        <v>1306</v>
      </c>
      <c r="B33" s="218" t="s">
        <v>1307</v>
      </c>
      <c r="C33" s="220" t="s">
        <v>1308</v>
      </c>
      <c r="D33" s="217" t="s">
        <v>1309</v>
      </c>
      <c r="E33" s="245" t="s">
        <v>430</v>
      </c>
      <c r="F33" s="339">
        <v>2000</v>
      </c>
      <c r="G33" s="369" t="s">
        <v>2142</v>
      </c>
      <c r="H33" s="369" t="s">
        <v>2143</v>
      </c>
    </row>
    <row r="34" spans="1:8" x14ac:dyDescent="0.25">
      <c r="A34" s="244"/>
      <c r="B34" s="221" t="s">
        <v>1310</v>
      </c>
      <c r="C34" s="897" t="s">
        <v>1311</v>
      </c>
      <c r="D34" s="898"/>
      <c r="E34" s="898"/>
      <c r="F34" s="898"/>
      <c r="G34" s="369"/>
      <c r="H34" s="369"/>
    </row>
    <row r="35" spans="1:8" x14ac:dyDescent="0.25">
      <c r="A35" s="873" t="s">
        <v>1312</v>
      </c>
      <c r="B35" s="875" t="s">
        <v>1313</v>
      </c>
      <c r="C35" s="877" t="s">
        <v>1314</v>
      </c>
      <c r="D35" s="877" t="s">
        <v>1315</v>
      </c>
      <c r="E35" s="879" t="s">
        <v>430</v>
      </c>
      <c r="F35" s="899">
        <v>3500</v>
      </c>
      <c r="G35" s="369" t="s">
        <v>2144</v>
      </c>
      <c r="H35" s="369" t="s">
        <v>2145</v>
      </c>
    </row>
    <row r="36" spans="1:8" x14ac:dyDescent="0.25">
      <c r="A36" s="874"/>
      <c r="B36" s="876"/>
      <c r="C36" s="878"/>
      <c r="D36" s="878"/>
      <c r="E36" s="880"/>
      <c r="F36" s="900"/>
      <c r="G36" s="369" t="s">
        <v>2149</v>
      </c>
      <c r="H36" s="369" t="s">
        <v>2150</v>
      </c>
    </row>
    <row r="37" spans="1:8" ht="25.5" x14ac:dyDescent="0.25">
      <c r="A37" s="874"/>
      <c r="B37" s="876"/>
      <c r="C37" s="878"/>
      <c r="D37" s="878"/>
      <c r="E37" s="880"/>
      <c r="F37" s="900"/>
      <c r="G37" s="369" t="s">
        <v>2155</v>
      </c>
      <c r="H37" s="369" t="s">
        <v>2156</v>
      </c>
    </row>
    <row r="38" spans="1:8" x14ac:dyDescent="0.25">
      <c r="A38" s="874"/>
      <c r="B38" s="876"/>
      <c r="C38" s="878"/>
      <c r="D38" s="878"/>
      <c r="E38" s="880"/>
      <c r="F38" s="900"/>
      <c r="G38" s="369" t="s">
        <v>2157</v>
      </c>
      <c r="H38" s="369" t="s">
        <v>2158</v>
      </c>
    </row>
    <row r="39" spans="1:8" x14ac:dyDescent="0.25">
      <c r="A39" s="874"/>
      <c r="B39" s="876"/>
      <c r="C39" s="878"/>
      <c r="D39" s="878"/>
      <c r="E39" s="880"/>
      <c r="F39" s="900"/>
      <c r="G39" s="369" t="s">
        <v>2159</v>
      </c>
      <c r="H39" s="369" t="s">
        <v>2160</v>
      </c>
    </row>
    <row r="40" spans="1:8" ht="25.5" x14ac:dyDescent="0.25">
      <c r="A40" s="874"/>
      <c r="B40" s="876"/>
      <c r="C40" s="878"/>
      <c r="D40" s="878"/>
      <c r="E40" s="880"/>
      <c r="F40" s="900"/>
      <c r="G40" s="369" t="s">
        <v>2161</v>
      </c>
      <c r="H40" s="369" t="s">
        <v>2162</v>
      </c>
    </row>
    <row r="41" spans="1:8" ht="25.5" x14ac:dyDescent="0.25">
      <c r="A41" s="874"/>
      <c r="B41" s="876"/>
      <c r="C41" s="878"/>
      <c r="D41" s="878"/>
      <c r="E41" s="880"/>
      <c r="F41" s="900"/>
      <c r="G41" s="369" t="s">
        <v>2163</v>
      </c>
      <c r="H41" s="369" t="s">
        <v>2164</v>
      </c>
    </row>
    <row r="42" spans="1:8" x14ac:dyDescent="0.25">
      <c r="A42" s="874"/>
      <c r="B42" s="876"/>
      <c r="C42" s="878"/>
      <c r="D42" s="878"/>
      <c r="E42" s="880"/>
      <c r="F42" s="900"/>
      <c r="G42" s="369" t="s">
        <v>2165</v>
      </c>
      <c r="H42" s="369" t="s">
        <v>2166</v>
      </c>
    </row>
    <row r="43" spans="1:8" x14ac:dyDescent="0.25">
      <c r="A43" s="874"/>
      <c r="B43" s="876"/>
      <c r="C43" s="878"/>
      <c r="D43" s="878"/>
      <c r="E43" s="880"/>
      <c r="F43" s="900"/>
      <c r="G43" s="369" t="s">
        <v>2169</v>
      </c>
      <c r="H43" s="369" t="s">
        <v>2170</v>
      </c>
    </row>
    <row r="44" spans="1:8" x14ac:dyDescent="0.25">
      <c r="A44" s="874"/>
      <c r="B44" s="876"/>
      <c r="C44" s="878"/>
      <c r="D44" s="878"/>
      <c r="E44" s="880"/>
      <c r="F44" s="900"/>
      <c r="G44" s="369" t="s">
        <v>2173</v>
      </c>
      <c r="H44" s="369" t="s">
        <v>2174</v>
      </c>
    </row>
    <row r="45" spans="1:8" ht="25.5" x14ac:dyDescent="0.25">
      <c r="A45" s="874"/>
      <c r="B45" s="876"/>
      <c r="C45" s="878"/>
      <c r="D45" s="878"/>
      <c r="E45" s="880"/>
      <c r="F45" s="900"/>
      <c r="G45" s="369" t="s">
        <v>2177</v>
      </c>
      <c r="H45" s="369" t="s">
        <v>2178</v>
      </c>
    </row>
    <row r="46" spans="1:8" ht="25.5" x14ac:dyDescent="0.25">
      <c r="A46" s="704" t="s">
        <v>1316</v>
      </c>
      <c r="B46" s="698" t="s">
        <v>1317</v>
      </c>
      <c r="C46" s="705" t="s">
        <v>3048</v>
      </c>
      <c r="D46" s="701" t="s">
        <v>1318</v>
      </c>
      <c r="E46" s="706" t="s">
        <v>430</v>
      </c>
      <c r="F46" s="700">
        <v>5500</v>
      </c>
      <c r="G46" s="369" t="s">
        <v>2146</v>
      </c>
      <c r="H46" s="705" t="s">
        <v>3048</v>
      </c>
    </row>
    <row r="47" spans="1:8" ht="38.25" x14ac:dyDescent="0.25">
      <c r="A47" s="867" t="s">
        <v>1319</v>
      </c>
      <c r="B47" s="875" t="s">
        <v>1320</v>
      </c>
      <c r="C47" s="902" t="s">
        <v>1321</v>
      </c>
      <c r="D47" s="905" t="s">
        <v>1322</v>
      </c>
      <c r="E47" s="908" t="s">
        <v>430</v>
      </c>
      <c r="F47" s="911">
        <v>10200</v>
      </c>
      <c r="G47" s="369" t="s">
        <v>2147</v>
      </c>
      <c r="H47" s="369" t="s">
        <v>2148</v>
      </c>
    </row>
    <row r="48" spans="1:8" ht="38.25" x14ac:dyDescent="0.25">
      <c r="A48" s="868"/>
      <c r="B48" s="876"/>
      <c r="C48" s="903"/>
      <c r="D48" s="906"/>
      <c r="E48" s="909"/>
      <c r="F48" s="912"/>
      <c r="G48" s="369" t="s">
        <v>2151</v>
      </c>
      <c r="H48" s="369" t="s">
        <v>2152</v>
      </c>
    </row>
    <row r="49" spans="1:8" ht="38.25" x14ac:dyDescent="0.25">
      <c r="A49" s="868"/>
      <c r="B49" s="876"/>
      <c r="C49" s="903"/>
      <c r="D49" s="906"/>
      <c r="E49" s="909"/>
      <c r="F49" s="912"/>
      <c r="G49" s="369" t="s">
        <v>2153</v>
      </c>
      <c r="H49" s="369" t="s">
        <v>2154</v>
      </c>
    </row>
    <row r="50" spans="1:8" ht="38.25" x14ac:dyDescent="0.25">
      <c r="A50" s="868"/>
      <c r="B50" s="876"/>
      <c r="C50" s="903"/>
      <c r="D50" s="906"/>
      <c r="E50" s="909"/>
      <c r="F50" s="912"/>
      <c r="G50" s="369" t="s">
        <v>2167</v>
      </c>
      <c r="H50" s="369" t="s">
        <v>2168</v>
      </c>
    </row>
    <row r="51" spans="1:8" ht="25.5" x14ac:dyDescent="0.25">
      <c r="A51" s="868"/>
      <c r="B51" s="876"/>
      <c r="C51" s="903"/>
      <c r="D51" s="906"/>
      <c r="E51" s="909"/>
      <c r="F51" s="912"/>
      <c r="G51" s="369" t="s">
        <v>2171</v>
      </c>
      <c r="H51" s="369" t="s">
        <v>2172</v>
      </c>
    </row>
    <row r="52" spans="1:8" ht="38.25" x14ac:dyDescent="0.25">
      <c r="A52" s="868"/>
      <c r="B52" s="876"/>
      <c r="C52" s="903"/>
      <c r="D52" s="906"/>
      <c r="E52" s="909"/>
      <c r="F52" s="912"/>
      <c r="G52" s="369" t="s">
        <v>2175</v>
      </c>
      <c r="H52" s="369" t="s">
        <v>2176</v>
      </c>
    </row>
    <row r="53" spans="1:8" ht="51" x14ac:dyDescent="0.25">
      <c r="A53" s="869"/>
      <c r="B53" s="901"/>
      <c r="C53" s="904"/>
      <c r="D53" s="907"/>
      <c r="E53" s="910"/>
      <c r="F53" s="913"/>
      <c r="G53" s="369" t="s">
        <v>2179</v>
      </c>
      <c r="H53" s="369" t="s">
        <v>2180</v>
      </c>
    </row>
    <row r="54" spans="1:8" x14ac:dyDescent="0.25">
      <c r="A54" s="244" t="s">
        <v>1323</v>
      </c>
      <c r="B54" s="222" t="s">
        <v>1324</v>
      </c>
      <c r="C54" s="370" t="s">
        <v>1325</v>
      </c>
      <c r="D54" s="370" t="s">
        <v>1326</v>
      </c>
      <c r="E54" s="223" t="s">
        <v>335</v>
      </c>
      <c r="F54" s="708">
        <v>250</v>
      </c>
      <c r="G54" s="369"/>
      <c r="H54" s="369"/>
    </row>
    <row r="55" spans="1:8" ht="25.5" x14ac:dyDescent="0.25">
      <c r="A55" s="374">
        <v>403</v>
      </c>
      <c r="B55" s="356" t="s">
        <v>1562</v>
      </c>
      <c r="C55" s="565" t="s">
        <v>3049</v>
      </c>
      <c r="D55" s="565" t="s">
        <v>1563</v>
      </c>
      <c r="E55" s="370" t="s">
        <v>335</v>
      </c>
      <c r="F55" s="390">
        <v>5360</v>
      </c>
      <c r="G55" s="369" t="s">
        <v>2243</v>
      </c>
      <c r="H55" s="345" t="s">
        <v>2244</v>
      </c>
    </row>
    <row r="56" spans="1:8" x14ac:dyDescent="0.25">
      <c r="A56" s="697"/>
      <c r="B56" s="699" t="s">
        <v>2642</v>
      </c>
      <c r="C56" s="884" t="s">
        <v>2580</v>
      </c>
      <c r="D56" s="885"/>
      <c r="E56" s="885"/>
      <c r="F56" s="885"/>
      <c r="G56" s="885"/>
      <c r="H56" s="886"/>
    </row>
    <row r="57" spans="1:8" ht="30" x14ac:dyDescent="0.25">
      <c r="A57" s="887" t="s">
        <v>2649</v>
      </c>
      <c r="B57" s="890" t="s">
        <v>2643</v>
      </c>
      <c r="C57" s="891" t="s">
        <v>2653</v>
      </c>
      <c r="D57" s="892" t="s">
        <v>2638</v>
      </c>
      <c r="E57" s="870" t="s">
        <v>430</v>
      </c>
      <c r="F57" s="893">
        <v>4500</v>
      </c>
      <c r="G57" s="481" t="s">
        <v>2576</v>
      </c>
      <c r="H57" s="481" t="s">
        <v>2577</v>
      </c>
    </row>
    <row r="58" spans="1:8" ht="30" x14ac:dyDescent="0.25">
      <c r="A58" s="888"/>
      <c r="B58" s="890"/>
      <c r="C58" s="891"/>
      <c r="D58" s="892"/>
      <c r="E58" s="871"/>
      <c r="F58" s="893"/>
      <c r="G58" s="481" t="s">
        <v>2578</v>
      </c>
      <c r="H58" s="481" t="s">
        <v>2579</v>
      </c>
    </row>
    <row r="59" spans="1:8" x14ac:dyDescent="0.25">
      <c r="A59" s="888"/>
      <c r="B59" s="890"/>
      <c r="C59" s="891"/>
      <c r="D59" s="892"/>
      <c r="E59" s="871"/>
      <c r="F59" s="893"/>
      <c r="G59" s="481" t="s">
        <v>2583</v>
      </c>
      <c r="H59" s="482" t="s">
        <v>2586</v>
      </c>
    </row>
    <row r="60" spans="1:8" x14ac:dyDescent="0.25">
      <c r="A60" s="888"/>
      <c r="B60" s="890"/>
      <c r="C60" s="891"/>
      <c r="D60" s="892"/>
      <c r="E60" s="871"/>
      <c r="F60" s="893"/>
      <c r="G60" s="481" t="s">
        <v>2584</v>
      </c>
      <c r="H60" s="481" t="s">
        <v>2581</v>
      </c>
    </row>
    <row r="61" spans="1:8" x14ac:dyDescent="0.25">
      <c r="A61" s="888"/>
      <c r="B61" s="890"/>
      <c r="C61" s="891"/>
      <c r="D61" s="892"/>
      <c r="E61" s="871"/>
      <c r="F61" s="893"/>
      <c r="G61" s="481" t="s">
        <v>2585</v>
      </c>
      <c r="H61" s="481" t="s">
        <v>2582</v>
      </c>
    </row>
    <row r="62" spans="1:8" x14ac:dyDescent="0.25">
      <c r="A62" s="888"/>
      <c r="B62" s="890"/>
      <c r="C62" s="891"/>
      <c r="D62" s="892"/>
      <c r="E62" s="871"/>
      <c r="F62" s="893"/>
      <c r="G62" s="481" t="s">
        <v>2587</v>
      </c>
      <c r="H62" s="482" t="s">
        <v>2588</v>
      </c>
    </row>
    <row r="63" spans="1:8" x14ac:dyDescent="0.25">
      <c r="A63" s="889"/>
      <c r="B63" s="890"/>
      <c r="C63" s="891"/>
      <c r="D63" s="892"/>
      <c r="E63" s="872"/>
      <c r="F63" s="893"/>
      <c r="G63" s="481" t="s">
        <v>2589</v>
      </c>
      <c r="H63" s="482" t="s">
        <v>2590</v>
      </c>
    </row>
    <row r="64" spans="1:8" ht="30" x14ac:dyDescent="0.25">
      <c r="A64" s="920" t="s">
        <v>2650</v>
      </c>
      <c r="B64" s="875" t="s">
        <v>2644</v>
      </c>
      <c r="C64" s="917" t="s">
        <v>2654</v>
      </c>
      <c r="D64" s="881" t="s">
        <v>2639</v>
      </c>
      <c r="E64" s="870" t="s">
        <v>430</v>
      </c>
      <c r="F64" s="914">
        <v>10500</v>
      </c>
      <c r="G64" s="483" t="s">
        <v>2591</v>
      </c>
      <c r="H64" s="484" t="s">
        <v>2592</v>
      </c>
    </row>
    <row r="65" spans="1:8" ht="30" x14ac:dyDescent="0.25">
      <c r="A65" s="921"/>
      <c r="B65" s="876"/>
      <c r="C65" s="918"/>
      <c r="D65" s="882"/>
      <c r="E65" s="871"/>
      <c r="F65" s="915"/>
      <c r="G65" s="481" t="s">
        <v>2593</v>
      </c>
      <c r="H65" s="481" t="s">
        <v>2594</v>
      </c>
    </row>
    <row r="66" spans="1:8" ht="30" x14ac:dyDescent="0.25">
      <c r="A66" s="921"/>
      <c r="B66" s="876"/>
      <c r="C66" s="918"/>
      <c r="D66" s="882"/>
      <c r="E66" s="871"/>
      <c r="F66" s="915"/>
      <c r="G66" s="481" t="s">
        <v>2595</v>
      </c>
      <c r="H66" s="481" t="s">
        <v>2596</v>
      </c>
    </row>
    <row r="67" spans="1:8" ht="30" x14ac:dyDescent="0.25">
      <c r="A67" s="921"/>
      <c r="B67" s="876"/>
      <c r="C67" s="918"/>
      <c r="D67" s="882"/>
      <c r="E67" s="871"/>
      <c r="F67" s="915"/>
      <c r="G67" s="481" t="s">
        <v>2597</v>
      </c>
      <c r="H67" s="485" t="s">
        <v>2598</v>
      </c>
    </row>
    <row r="68" spans="1:8" ht="30" x14ac:dyDescent="0.25">
      <c r="A68" s="921"/>
      <c r="B68" s="876"/>
      <c r="C68" s="918"/>
      <c r="D68" s="882"/>
      <c r="E68" s="871"/>
      <c r="F68" s="915"/>
      <c r="G68" s="481" t="s">
        <v>2599</v>
      </c>
      <c r="H68" s="481" t="s">
        <v>2600</v>
      </c>
    </row>
    <row r="69" spans="1:8" ht="30" x14ac:dyDescent="0.25">
      <c r="A69" s="921"/>
      <c r="B69" s="876"/>
      <c r="C69" s="918"/>
      <c r="D69" s="882"/>
      <c r="E69" s="871"/>
      <c r="F69" s="915"/>
      <c r="G69" s="481" t="s">
        <v>2601</v>
      </c>
      <c r="H69" s="481" t="s">
        <v>2602</v>
      </c>
    </row>
    <row r="70" spans="1:8" ht="30" x14ac:dyDescent="0.25">
      <c r="A70" s="921"/>
      <c r="B70" s="876"/>
      <c r="C70" s="918"/>
      <c r="D70" s="882"/>
      <c r="E70" s="871"/>
      <c r="F70" s="915"/>
      <c r="G70" s="481" t="s">
        <v>2603</v>
      </c>
      <c r="H70" s="481" t="s">
        <v>2604</v>
      </c>
    </row>
    <row r="71" spans="1:8" ht="45" x14ac:dyDescent="0.25">
      <c r="A71" s="921"/>
      <c r="B71" s="876"/>
      <c r="C71" s="918"/>
      <c r="D71" s="882"/>
      <c r="E71" s="871"/>
      <c r="F71" s="915"/>
      <c r="G71" s="481" t="s">
        <v>2605</v>
      </c>
      <c r="H71" s="481" t="s">
        <v>2606</v>
      </c>
    </row>
    <row r="72" spans="1:8" x14ac:dyDescent="0.25">
      <c r="A72" s="921"/>
      <c r="B72" s="876"/>
      <c r="C72" s="918"/>
      <c r="D72" s="882"/>
      <c r="E72" s="871"/>
      <c r="F72" s="915"/>
      <c r="G72" s="486" t="s">
        <v>2607</v>
      </c>
      <c r="H72" s="486" t="s">
        <v>2608</v>
      </c>
    </row>
    <row r="73" spans="1:8" ht="30" x14ac:dyDescent="0.25">
      <c r="A73" s="921"/>
      <c r="B73" s="876"/>
      <c r="C73" s="918"/>
      <c r="D73" s="882"/>
      <c r="E73" s="871"/>
      <c r="F73" s="915"/>
      <c r="G73" s="481" t="s">
        <v>2609</v>
      </c>
      <c r="H73" s="481" t="s">
        <v>2610</v>
      </c>
    </row>
    <row r="74" spans="1:8" ht="30" x14ac:dyDescent="0.25">
      <c r="A74" s="921"/>
      <c r="B74" s="876"/>
      <c r="C74" s="918"/>
      <c r="D74" s="882"/>
      <c r="E74" s="871"/>
      <c r="F74" s="915"/>
      <c r="G74" s="481" t="s">
        <v>2611</v>
      </c>
      <c r="H74" s="481" t="s">
        <v>2612</v>
      </c>
    </row>
    <row r="75" spans="1:8" ht="45" x14ac:dyDescent="0.25">
      <c r="A75" s="921"/>
      <c r="B75" s="876"/>
      <c r="C75" s="918"/>
      <c r="D75" s="882"/>
      <c r="E75" s="871"/>
      <c r="F75" s="915"/>
      <c r="G75" s="481" t="s">
        <v>2613</v>
      </c>
      <c r="H75" s="481" t="s">
        <v>2614</v>
      </c>
    </row>
    <row r="76" spans="1:8" ht="45" x14ac:dyDescent="0.25">
      <c r="A76" s="921"/>
      <c r="B76" s="876"/>
      <c r="C76" s="918"/>
      <c r="D76" s="882"/>
      <c r="E76" s="871"/>
      <c r="F76" s="915"/>
      <c r="G76" s="481" t="s">
        <v>2615</v>
      </c>
      <c r="H76" s="481" t="s">
        <v>2616</v>
      </c>
    </row>
    <row r="77" spans="1:8" x14ac:dyDescent="0.25">
      <c r="A77" s="921"/>
      <c r="B77" s="876"/>
      <c r="C77" s="918"/>
      <c r="D77" s="882"/>
      <c r="E77" s="871"/>
      <c r="F77" s="915"/>
      <c r="G77" s="481" t="s">
        <v>2587</v>
      </c>
      <c r="H77" s="482" t="s">
        <v>2617</v>
      </c>
    </row>
    <row r="78" spans="1:8" x14ac:dyDescent="0.25">
      <c r="A78" s="921"/>
      <c r="B78" s="876"/>
      <c r="C78" s="918"/>
      <c r="D78" s="882"/>
      <c r="E78" s="871"/>
      <c r="F78" s="915"/>
      <c r="G78" s="484" t="s">
        <v>2589</v>
      </c>
      <c r="H78" s="482" t="s">
        <v>2590</v>
      </c>
    </row>
    <row r="79" spans="1:8" ht="30" x14ac:dyDescent="0.25">
      <c r="A79" s="921"/>
      <c r="B79" s="876"/>
      <c r="C79" s="918"/>
      <c r="D79" s="882"/>
      <c r="E79" s="871"/>
      <c r="F79" s="915"/>
      <c r="G79" s="481" t="s">
        <v>2618</v>
      </c>
      <c r="H79" s="481" t="s">
        <v>2619</v>
      </c>
    </row>
    <row r="80" spans="1:8" ht="30" x14ac:dyDescent="0.25">
      <c r="A80" s="921"/>
      <c r="B80" s="876"/>
      <c r="C80" s="918"/>
      <c r="D80" s="882"/>
      <c r="E80" s="871"/>
      <c r="F80" s="915"/>
      <c r="G80" s="481" t="s">
        <v>2620</v>
      </c>
      <c r="H80" s="481" t="s">
        <v>2621</v>
      </c>
    </row>
    <row r="81" spans="1:8" ht="30" x14ac:dyDescent="0.25">
      <c r="A81" s="921"/>
      <c r="B81" s="876"/>
      <c r="C81" s="918"/>
      <c r="D81" s="882"/>
      <c r="E81" s="871"/>
      <c r="F81" s="915"/>
      <c r="G81" s="481" t="s">
        <v>2622</v>
      </c>
      <c r="H81" s="481" t="s">
        <v>2623</v>
      </c>
    </row>
    <row r="82" spans="1:8" x14ac:dyDescent="0.25">
      <c r="A82" s="921"/>
      <c r="B82" s="876"/>
      <c r="C82" s="918"/>
      <c r="D82" s="882"/>
      <c r="E82" s="871"/>
      <c r="F82" s="915"/>
      <c r="G82" s="481" t="s">
        <v>2624</v>
      </c>
      <c r="H82" s="481" t="s">
        <v>2625</v>
      </c>
    </row>
    <row r="83" spans="1:8" x14ac:dyDescent="0.25">
      <c r="A83" s="921"/>
      <c r="B83" s="876"/>
      <c r="C83" s="918"/>
      <c r="D83" s="882"/>
      <c r="E83" s="871"/>
      <c r="F83" s="915"/>
      <c r="G83" s="481" t="s">
        <v>2607</v>
      </c>
      <c r="H83" s="481" t="s">
        <v>2608</v>
      </c>
    </row>
    <row r="84" spans="1:8" ht="30" x14ac:dyDescent="0.25">
      <c r="A84" s="921"/>
      <c r="B84" s="876"/>
      <c r="C84" s="918"/>
      <c r="D84" s="882"/>
      <c r="E84" s="871"/>
      <c r="F84" s="915"/>
      <c r="G84" s="481" t="s">
        <v>2626</v>
      </c>
      <c r="H84" s="481" t="s">
        <v>2627</v>
      </c>
    </row>
    <row r="85" spans="1:8" x14ac:dyDescent="0.25">
      <c r="A85" s="922"/>
      <c r="B85" s="901"/>
      <c r="C85" s="919"/>
      <c r="D85" s="883"/>
      <c r="E85" s="872"/>
      <c r="F85" s="916"/>
      <c r="G85" s="481" t="s">
        <v>2628</v>
      </c>
      <c r="H85" s="481" t="s">
        <v>2629</v>
      </c>
    </row>
    <row r="86" spans="1:8" ht="30" x14ac:dyDescent="0.25">
      <c r="A86" s="887" t="s">
        <v>2651</v>
      </c>
      <c r="B86" s="875" t="s">
        <v>2645</v>
      </c>
      <c r="C86" s="917" t="s">
        <v>2655</v>
      </c>
      <c r="D86" s="881" t="s">
        <v>2640</v>
      </c>
      <c r="E86" s="870" t="s">
        <v>430</v>
      </c>
      <c r="F86" s="914">
        <v>12975</v>
      </c>
      <c r="G86" s="483" t="s">
        <v>2591</v>
      </c>
      <c r="H86" s="484" t="s">
        <v>2592</v>
      </c>
    </row>
    <row r="87" spans="1:8" ht="30" x14ac:dyDescent="0.25">
      <c r="A87" s="888"/>
      <c r="B87" s="876"/>
      <c r="C87" s="918"/>
      <c r="D87" s="882"/>
      <c r="E87" s="871"/>
      <c r="F87" s="915"/>
      <c r="G87" s="481" t="s">
        <v>2593</v>
      </c>
      <c r="H87" s="481" t="s">
        <v>2594</v>
      </c>
    </row>
    <row r="88" spans="1:8" ht="30" x14ac:dyDescent="0.25">
      <c r="A88" s="888"/>
      <c r="B88" s="876"/>
      <c r="C88" s="918"/>
      <c r="D88" s="882"/>
      <c r="E88" s="871"/>
      <c r="F88" s="915"/>
      <c r="G88" s="481" t="s">
        <v>2595</v>
      </c>
      <c r="H88" s="481" t="s">
        <v>2596</v>
      </c>
    </row>
    <row r="89" spans="1:8" ht="30" x14ac:dyDescent="0.25">
      <c r="A89" s="888"/>
      <c r="B89" s="876"/>
      <c r="C89" s="918"/>
      <c r="D89" s="882"/>
      <c r="E89" s="871"/>
      <c r="F89" s="915"/>
      <c r="G89" s="481" t="s">
        <v>2597</v>
      </c>
      <c r="H89" s="485" t="s">
        <v>2598</v>
      </c>
    </row>
    <row r="90" spans="1:8" ht="30" x14ac:dyDescent="0.25">
      <c r="A90" s="888"/>
      <c r="B90" s="876"/>
      <c r="C90" s="918"/>
      <c r="D90" s="882"/>
      <c r="E90" s="871"/>
      <c r="F90" s="915"/>
      <c r="G90" s="481" t="s">
        <v>2599</v>
      </c>
      <c r="H90" s="481" t="s">
        <v>2600</v>
      </c>
    </row>
    <row r="91" spans="1:8" ht="30" x14ac:dyDescent="0.25">
      <c r="A91" s="888"/>
      <c r="B91" s="876"/>
      <c r="C91" s="918"/>
      <c r="D91" s="882"/>
      <c r="E91" s="871"/>
      <c r="F91" s="915"/>
      <c r="G91" s="481" t="s">
        <v>2601</v>
      </c>
      <c r="H91" s="481" t="s">
        <v>2602</v>
      </c>
    </row>
    <row r="92" spans="1:8" ht="30" x14ac:dyDescent="0.25">
      <c r="A92" s="888"/>
      <c r="B92" s="876"/>
      <c r="C92" s="918"/>
      <c r="D92" s="882"/>
      <c r="E92" s="871"/>
      <c r="F92" s="915"/>
      <c r="G92" s="481" t="s">
        <v>2603</v>
      </c>
      <c r="H92" s="481" t="s">
        <v>2604</v>
      </c>
    </row>
    <row r="93" spans="1:8" ht="45" x14ac:dyDescent="0.25">
      <c r="A93" s="888"/>
      <c r="B93" s="876"/>
      <c r="C93" s="918"/>
      <c r="D93" s="882"/>
      <c r="E93" s="871"/>
      <c r="F93" s="915"/>
      <c r="G93" s="481" t="s">
        <v>2605</v>
      </c>
      <c r="H93" s="481" t="s">
        <v>2606</v>
      </c>
    </row>
    <row r="94" spans="1:8" x14ac:dyDescent="0.25">
      <c r="A94" s="888"/>
      <c r="B94" s="876"/>
      <c r="C94" s="918"/>
      <c r="D94" s="882"/>
      <c r="E94" s="871"/>
      <c r="F94" s="915"/>
      <c r="G94" s="486" t="s">
        <v>2607</v>
      </c>
      <c r="H94" s="486" t="s">
        <v>2608</v>
      </c>
    </row>
    <row r="95" spans="1:8" ht="30" x14ac:dyDescent="0.25">
      <c r="A95" s="888"/>
      <c r="B95" s="876"/>
      <c r="C95" s="918"/>
      <c r="D95" s="882"/>
      <c r="E95" s="871"/>
      <c r="F95" s="915"/>
      <c r="G95" s="481" t="s">
        <v>2609</v>
      </c>
      <c r="H95" s="481" t="s">
        <v>2610</v>
      </c>
    </row>
    <row r="96" spans="1:8" ht="30" x14ac:dyDescent="0.25">
      <c r="A96" s="888"/>
      <c r="B96" s="876"/>
      <c r="C96" s="918"/>
      <c r="D96" s="882"/>
      <c r="E96" s="871"/>
      <c r="F96" s="915"/>
      <c r="G96" s="481" t="s">
        <v>2611</v>
      </c>
      <c r="H96" s="481" t="s">
        <v>2612</v>
      </c>
    </row>
    <row r="97" spans="1:8" ht="45" x14ac:dyDescent="0.25">
      <c r="A97" s="888"/>
      <c r="B97" s="876"/>
      <c r="C97" s="918"/>
      <c r="D97" s="882"/>
      <c r="E97" s="871"/>
      <c r="F97" s="915"/>
      <c r="G97" s="481" t="s">
        <v>2613</v>
      </c>
      <c r="H97" s="481" t="s">
        <v>2614</v>
      </c>
    </row>
    <row r="98" spans="1:8" ht="45" x14ac:dyDescent="0.25">
      <c r="A98" s="888"/>
      <c r="B98" s="876"/>
      <c r="C98" s="918"/>
      <c r="D98" s="882"/>
      <c r="E98" s="871"/>
      <c r="F98" s="915"/>
      <c r="G98" s="481" t="s">
        <v>2615</v>
      </c>
      <c r="H98" s="481" t="s">
        <v>2616</v>
      </c>
    </row>
    <row r="99" spans="1:8" x14ac:dyDescent="0.25">
      <c r="A99" s="888"/>
      <c r="B99" s="876"/>
      <c r="C99" s="918"/>
      <c r="D99" s="882"/>
      <c r="E99" s="871"/>
      <c r="F99" s="915"/>
      <c r="G99" s="481" t="s">
        <v>2587</v>
      </c>
      <c r="H99" s="482" t="s">
        <v>2617</v>
      </c>
    </row>
    <row r="100" spans="1:8" x14ac:dyDescent="0.25">
      <c r="A100" s="888"/>
      <c r="B100" s="876"/>
      <c r="C100" s="918"/>
      <c r="D100" s="882"/>
      <c r="E100" s="871"/>
      <c r="F100" s="915"/>
      <c r="G100" s="484" t="s">
        <v>2589</v>
      </c>
      <c r="H100" s="482" t="s">
        <v>2590</v>
      </c>
    </row>
    <row r="101" spans="1:8" ht="30" x14ac:dyDescent="0.25">
      <c r="A101" s="888"/>
      <c r="B101" s="876"/>
      <c r="C101" s="918"/>
      <c r="D101" s="882"/>
      <c r="E101" s="871"/>
      <c r="F101" s="915"/>
      <c r="G101" s="481" t="s">
        <v>2618</v>
      </c>
      <c r="H101" s="481" t="s">
        <v>2619</v>
      </c>
    </row>
    <row r="102" spans="1:8" ht="30" x14ac:dyDescent="0.25">
      <c r="A102" s="888"/>
      <c r="B102" s="876"/>
      <c r="C102" s="918"/>
      <c r="D102" s="882"/>
      <c r="E102" s="871"/>
      <c r="F102" s="915"/>
      <c r="G102" s="481" t="s">
        <v>2620</v>
      </c>
      <c r="H102" s="481" t="s">
        <v>2621</v>
      </c>
    </row>
    <row r="103" spans="1:8" ht="30" x14ac:dyDescent="0.25">
      <c r="A103" s="888"/>
      <c r="B103" s="876"/>
      <c r="C103" s="918"/>
      <c r="D103" s="882"/>
      <c r="E103" s="871"/>
      <c r="F103" s="915"/>
      <c r="G103" s="481" t="s">
        <v>2622</v>
      </c>
      <c r="H103" s="481" t="s">
        <v>2623</v>
      </c>
    </row>
    <row r="104" spans="1:8" x14ac:dyDescent="0.25">
      <c r="A104" s="888"/>
      <c r="B104" s="876"/>
      <c r="C104" s="918"/>
      <c r="D104" s="882"/>
      <c r="E104" s="871"/>
      <c r="F104" s="915"/>
      <c r="G104" s="481" t="s">
        <v>2624</v>
      </c>
      <c r="H104" s="481" t="s">
        <v>2625</v>
      </c>
    </row>
    <row r="105" spans="1:8" x14ac:dyDescent="0.25">
      <c r="A105" s="888"/>
      <c r="B105" s="876"/>
      <c r="C105" s="918"/>
      <c r="D105" s="882"/>
      <c r="E105" s="871"/>
      <c r="F105" s="915"/>
      <c r="G105" s="481" t="s">
        <v>2607</v>
      </c>
      <c r="H105" s="481" t="s">
        <v>2608</v>
      </c>
    </row>
    <row r="106" spans="1:8" ht="30" x14ac:dyDescent="0.25">
      <c r="A106" s="888"/>
      <c r="B106" s="876"/>
      <c r="C106" s="918"/>
      <c r="D106" s="882"/>
      <c r="E106" s="871"/>
      <c r="F106" s="915"/>
      <c r="G106" s="481" t="s">
        <v>2626</v>
      </c>
      <c r="H106" s="481" t="s">
        <v>2627</v>
      </c>
    </row>
    <row r="107" spans="1:8" x14ac:dyDescent="0.25">
      <c r="A107" s="889"/>
      <c r="B107" s="901"/>
      <c r="C107" s="919"/>
      <c r="D107" s="883"/>
      <c r="E107" s="872"/>
      <c r="F107" s="916"/>
      <c r="G107" s="481" t="s">
        <v>2628</v>
      </c>
      <c r="H107" s="481" t="s">
        <v>2629</v>
      </c>
    </row>
    <row r="108" spans="1:8" ht="30" x14ac:dyDescent="0.25">
      <c r="A108" s="920" t="s">
        <v>2652</v>
      </c>
      <c r="B108" s="875" t="s">
        <v>2646</v>
      </c>
      <c r="C108" s="917" t="s">
        <v>2656</v>
      </c>
      <c r="D108" s="881" t="s">
        <v>2641</v>
      </c>
      <c r="E108" s="870" t="s">
        <v>430</v>
      </c>
      <c r="F108" s="914">
        <v>15695</v>
      </c>
      <c r="G108" s="483" t="s">
        <v>2591</v>
      </c>
      <c r="H108" s="484" t="s">
        <v>2592</v>
      </c>
    </row>
    <row r="109" spans="1:8" ht="30" x14ac:dyDescent="0.25">
      <c r="A109" s="921"/>
      <c r="B109" s="876"/>
      <c r="C109" s="918"/>
      <c r="D109" s="882"/>
      <c r="E109" s="871"/>
      <c r="F109" s="915"/>
      <c r="G109" s="481" t="s">
        <v>2593</v>
      </c>
      <c r="H109" s="481" t="s">
        <v>2594</v>
      </c>
    </row>
    <row r="110" spans="1:8" ht="30" x14ac:dyDescent="0.25">
      <c r="A110" s="921"/>
      <c r="B110" s="876"/>
      <c r="C110" s="918"/>
      <c r="D110" s="882"/>
      <c r="E110" s="871"/>
      <c r="F110" s="915"/>
      <c r="G110" s="481" t="s">
        <v>2595</v>
      </c>
      <c r="H110" s="481" t="s">
        <v>2596</v>
      </c>
    </row>
    <row r="111" spans="1:8" ht="30" x14ac:dyDescent="0.25">
      <c r="A111" s="921"/>
      <c r="B111" s="876"/>
      <c r="C111" s="918"/>
      <c r="D111" s="882"/>
      <c r="E111" s="871"/>
      <c r="F111" s="915"/>
      <c r="G111" s="481" t="s">
        <v>2597</v>
      </c>
      <c r="H111" s="485" t="s">
        <v>2598</v>
      </c>
    </row>
    <row r="112" spans="1:8" ht="30" x14ac:dyDescent="0.25">
      <c r="A112" s="921"/>
      <c r="B112" s="876"/>
      <c r="C112" s="918"/>
      <c r="D112" s="882"/>
      <c r="E112" s="871"/>
      <c r="F112" s="915"/>
      <c r="G112" s="481" t="s">
        <v>2599</v>
      </c>
      <c r="H112" s="481" t="s">
        <v>2600</v>
      </c>
    </row>
    <row r="113" spans="1:8" ht="30" x14ac:dyDescent="0.25">
      <c r="A113" s="921"/>
      <c r="B113" s="876"/>
      <c r="C113" s="918"/>
      <c r="D113" s="882"/>
      <c r="E113" s="871"/>
      <c r="F113" s="915"/>
      <c r="G113" s="481" t="s">
        <v>2601</v>
      </c>
      <c r="H113" s="481" t="s">
        <v>2602</v>
      </c>
    </row>
    <row r="114" spans="1:8" ht="30" x14ac:dyDescent="0.25">
      <c r="A114" s="921"/>
      <c r="B114" s="876"/>
      <c r="C114" s="918"/>
      <c r="D114" s="882"/>
      <c r="E114" s="871"/>
      <c r="F114" s="915"/>
      <c r="G114" s="481" t="s">
        <v>2603</v>
      </c>
      <c r="H114" s="481" t="s">
        <v>2604</v>
      </c>
    </row>
    <row r="115" spans="1:8" ht="45" x14ac:dyDescent="0.25">
      <c r="A115" s="921"/>
      <c r="B115" s="876"/>
      <c r="C115" s="918"/>
      <c r="D115" s="882"/>
      <c r="E115" s="871"/>
      <c r="F115" s="915"/>
      <c r="G115" s="481" t="s">
        <v>2605</v>
      </c>
      <c r="H115" s="481" t="s">
        <v>2606</v>
      </c>
    </row>
    <row r="116" spans="1:8" x14ac:dyDescent="0.25">
      <c r="A116" s="921"/>
      <c r="B116" s="876"/>
      <c r="C116" s="918"/>
      <c r="D116" s="882"/>
      <c r="E116" s="871"/>
      <c r="F116" s="915"/>
      <c r="G116" s="486" t="s">
        <v>2607</v>
      </c>
      <c r="H116" s="486" t="s">
        <v>2608</v>
      </c>
    </row>
    <row r="117" spans="1:8" ht="30" x14ac:dyDescent="0.25">
      <c r="A117" s="921"/>
      <c r="B117" s="876"/>
      <c r="C117" s="918"/>
      <c r="D117" s="882"/>
      <c r="E117" s="871"/>
      <c r="F117" s="915"/>
      <c r="G117" s="481" t="s">
        <v>2609</v>
      </c>
      <c r="H117" s="481" t="s">
        <v>2610</v>
      </c>
    </row>
    <row r="118" spans="1:8" ht="30" x14ac:dyDescent="0.25">
      <c r="A118" s="921"/>
      <c r="B118" s="876"/>
      <c r="C118" s="918"/>
      <c r="D118" s="882"/>
      <c r="E118" s="871"/>
      <c r="F118" s="915"/>
      <c r="G118" s="481" t="s">
        <v>2611</v>
      </c>
      <c r="H118" s="481" t="s">
        <v>2612</v>
      </c>
    </row>
    <row r="119" spans="1:8" ht="45" x14ac:dyDescent="0.25">
      <c r="A119" s="921"/>
      <c r="B119" s="876"/>
      <c r="C119" s="918"/>
      <c r="D119" s="882"/>
      <c r="E119" s="871"/>
      <c r="F119" s="915"/>
      <c r="G119" s="481" t="s">
        <v>2613</v>
      </c>
      <c r="H119" s="481" t="s">
        <v>2614</v>
      </c>
    </row>
    <row r="120" spans="1:8" ht="45" x14ac:dyDescent="0.25">
      <c r="A120" s="921"/>
      <c r="B120" s="876"/>
      <c r="C120" s="918"/>
      <c r="D120" s="882"/>
      <c r="E120" s="871"/>
      <c r="F120" s="915"/>
      <c r="G120" s="481" t="s">
        <v>2615</v>
      </c>
      <c r="H120" s="481" t="s">
        <v>2616</v>
      </c>
    </row>
    <row r="121" spans="1:8" x14ac:dyDescent="0.25">
      <c r="A121" s="921"/>
      <c r="B121" s="876"/>
      <c r="C121" s="918"/>
      <c r="D121" s="882"/>
      <c r="E121" s="871"/>
      <c r="F121" s="915"/>
      <c r="G121" s="481" t="s">
        <v>2587</v>
      </c>
      <c r="H121" s="482" t="s">
        <v>2617</v>
      </c>
    </row>
    <row r="122" spans="1:8" x14ac:dyDescent="0.25">
      <c r="A122" s="921"/>
      <c r="B122" s="876"/>
      <c r="C122" s="918"/>
      <c r="D122" s="882"/>
      <c r="E122" s="871"/>
      <c r="F122" s="915"/>
      <c r="G122" s="484" t="s">
        <v>2589</v>
      </c>
      <c r="H122" s="482" t="s">
        <v>2590</v>
      </c>
    </row>
    <row r="123" spans="1:8" ht="30" x14ac:dyDescent="0.25">
      <c r="A123" s="921"/>
      <c r="B123" s="876"/>
      <c r="C123" s="918"/>
      <c r="D123" s="882"/>
      <c r="E123" s="871"/>
      <c r="F123" s="915"/>
      <c r="G123" s="481" t="s">
        <v>2618</v>
      </c>
      <c r="H123" s="481" t="s">
        <v>2619</v>
      </c>
    </row>
    <row r="124" spans="1:8" ht="30" x14ac:dyDescent="0.25">
      <c r="A124" s="921"/>
      <c r="B124" s="876"/>
      <c r="C124" s="918"/>
      <c r="D124" s="882"/>
      <c r="E124" s="871"/>
      <c r="F124" s="915"/>
      <c r="G124" s="481" t="s">
        <v>2620</v>
      </c>
      <c r="H124" s="481" t="s">
        <v>2621</v>
      </c>
    </row>
    <row r="125" spans="1:8" ht="30" x14ac:dyDescent="0.25">
      <c r="A125" s="921"/>
      <c r="B125" s="876"/>
      <c r="C125" s="918"/>
      <c r="D125" s="882"/>
      <c r="E125" s="871"/>
      <c r="F125" s="915"/>
      <c r="G125" s="481" t="s">
        <v>2622</v>
      </c>
      <c r="H125" s="481" t="s">
        <v>2623</v>
      </c>
    </row>
    <row r="126" spans="1:8" x14ac:dyDescent="0.25">
      <c r="A126" s="921"/>
      <c r="B126" s="876"/>
      <c r="C126" s="918"/>
      <c r="D126" s="882"/>
      <c r="E126" s="871"/>
      <c r="F126" s="915"/>
      <c r="G126" s="481" t="s">
        <v>2624</v>
      </c>
      <c r="H126" s="481" t="s">
        <v>2625</v>
      </c>
    </row>
    <row r="127" spans="1:8" x14ac:dyDescent="0.25">
      <c r="A127" s="921"/>
      <c r="B127" s="876"/>
      <c r="C127" s="918"/>
      <c r="D127" s="882"/>
      <c r="E127" s="871"/>
      <c r="F127" s="915"/>
      <c r="G127" s="481" t="s">
        <v>2607</v>
      </c>
      <c r="H127" s="481" t="s">
        <v>2608</v>
      </c>
    </row>
    <row r="128" spans="1:8" ht="30" x14ac:dyDescent="0.25">
      <c r="A128" s="921"/>
      <c r="B128" s="876"/>
      <c r="C128" s="918"/>
      <c r="D128" s="882"/>
      <c r="E128" s="871"/>
      <c r="F128" s="915"/>
      <c r="G128" s="481" t="s">
        <v>2626</v>
      </c>
      <c r="H128" s="481" t="s">
        <v>2627</v>
      </c>
    </row>
    <row r="129" spans="1:8" ht="26.25" customHeight="1" x14ac:dyDescent="0.25">
      <c r="A129" s="922"/>
      <c r="B129" s="901"/>
      <c r="C129" s="919"/>
      <c r="D129" s="883"/>
      <c r="E129" s="872"/>
      <c r="F129" s="916"/>
      <c r="G129" s="481" t="s">
        <v>2628</v>
      </c>
      <c r="H129" s="481" t="s">
        <v>2629</v>
      </c>
    </row>
    <row r="130" spans="1:8" ht="38.25" customHeight="1" x14ac:dyDescent="0.25">
      <c r="A130" s="374">
        <v>1090</v>
      </c>
      <c r="B130" s="356" t="s">
        <v>2647</v>
      </c>
      <c r="C130" s="565" t="s">
        <v>3052</v>
      </c>
      <c r="D130" s="565" t="s">
        <v>2630</v>
      </c>
      <c r="E130" s="370" t="s">
        <v>335</v>
      </c>
      <c r="F130" s="390">
        <v>7320</v>
      </c>
      <c r="G130" s="369" t="s">
        <v>2243</v>
      </c>
      <c r="H130" s="345" t="s">
        <v>2244</v>
      </c>
    </row>
    <row r="131" spans="1:8" x14ac:dyDescent="0.25">
      <c r="A131" s="234"/>
      <c r="B131" s="324"/>
      <c r="C131" s="324"/>
      <c r="D131" s="324"/>
      <c r="E131" s="324"/>
      <c r="F131" s="324"/>
    </row>
    <row r="132" spans="1:8" x14ac:dyDescent="0.25">
      <c r="A132" s="234"/>
      <c r="B132" s="324"/>
      <c r="C132" s="324" t="s">
        <v>313</v>
      </c>
      <c r="D132" s="324" t="s">
        <v>314</v>
      </c>
      <c r="E132" s="326"/>
      <c r="F132" s="324"/>
    </row>
    <row r="133" spans="1:8" x14ac:dyDescent="0.25">
      <c r="A133" s="234"/>
      <c r="B133" s="324"/>
      <c r="C133" s="324"/>
      <c r="D133" s="324"/>
      <c r="E133" s="324"/>
      <c r="F133" s="324"/>
    </row>
    <row r="134" spans="1:8" x14ac:dyDescent="0.25">
      <c r="A134" s="455"/>
      <c r="B134" s="455"/>
      <c r="C134" s="455"/>
      <c r="D134" s="455"/>
      <c r="E134" s="455"/>
      <c r="F134" s="455"/>
    </row>
  </sheetData>
  <mergeCells count="43">
    <mergeCell ref="E108:E129"/>
    <mergeCell ref="F108:F129"/>
    <mergeCell ref="F64:F85"/>
    <mergeCell ref="A86:A107"/>
    <mergeCell ref="B86:B107"/>
    <mergeCell ref="C86:C107"/>
    <mergeCell ref="D86:D107"/>
    <mergeCell ref="E86:E107"/>
    <mergeCell ref="F86:F107"/>
    <mergeCell ref="A108:A129"/>
    <mergeCell ref="B108:B129"/>
    <mergeCell ref="C108:C129"/>
    <mergeCell ref="D108:D129"/>
    <mergeCell ref="A64:A85"/>
    <mergeCell ref="B64:B85"/>
    <mergeCell ref="C64:C85"/>
    <mergeCell ref="C34:F34"/>
    <mergeCell ref="F35:F45"/>
    <mergeCell ref="B47:B53"/>
    <mergeCell ref="C47:C53"/>
    <mergeCell ref="D47:D53"/>
    <mergeCell ref="E47:E53"/>
    <mergeCell ref="F47:F53"/>
    <mergeCell ref="B2:F2"/>
    <mergeCell ref="C7:F7"/>
    <mergeCell ref="C3:F3"/>
    <mergeCell ref="C10:F10"/>
    <mergeCell ref="C13:F13"/>
    <mergeCell ref="A47:A53"/>
    <mergeCell ref="E64:E85"/>
    <mergeCell ref="A35:A45"/>
    <mergeCell ref="B35:B45"/>
    <mergeCell ref="C35:C45"/>
    <mergeCell ref="D35:D45"/>
    <mergeCell ref="E35:E45"/>
    <mergeCell ref="D64:D85"/>
    <mergeCell ref="C56:H56"/>
    <mergeCell ref="A57:A63"/>
    <mergeCell ref="B57:B63"/>
    <mergeCell ref="C57:C63"/>
    <mergeCell ref="D57:D63"/>
    <mergeCell ref="E57:E63"/>
    <mergeCell ref="F57:F63"/>
  </mergeCells>
  <pageMargins left="0.23622047244094491" right="0.23622047244094491" top="0.35433070866141736" bottom="0.35433070866141736" header="0.31496062992125984" footer="0.31496062992125984"/>
  <pageSetup paperSize="9" scale="8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H56"/>
  <sheetViews>
    <sheetView topLeftCell="A43" workbookViewId="0">
      <selection activeCell="D51" sqref="D51"/>
    </sheetView>
  </sheetViews>
  <sheetFormatPr defaultRowHeight="15" x14ac:dyDescent="0.25"/>
  <cols>
    <col min="1" max="1" width="11.28515625" customWidth="1"/>
    <col min="2" max="2" width="15" customWidth="1"/>
    <col min="3" max="3" width="46.85546875" customWidth="1"/>
    <col min="4" max="4" width="15.28515625" customWidth="1"/>
    <col min="5" max="5" width="13.42578125" customWidth="1"/>
    <col min="6" max="6" width="14.28515625" customWidth="1"/>
    <col min="7" max="7" width="35.7109375" customWidth="1"/>
    <col min="8" max="8" width="29.140625" customWidth="1"/>
  </cols>
  <sheetData>
    <row r="1" spans="1:8" x14ac:dyDescent="0.25">
      <c r="A1" s="318"/>
      <c r="B1" s="317"/>
      <c r="C1" s="317"/>
      <c r="D1" s="317"/>
      <c r="E1" s="317"/>
      <c r="F1" s="317"/>
      <c r="G1" s="326"/>
      <c r="H1" s="326"/>
    </row>
    <row r="2" spans="1:8" ht="15" customHeight="1" x14ac:dyDescent="0.25">
      <c r="A2" s="318"/>
      <c r="B2" s="799" t="s">
        <v>3187</v>
      </c>
      <c r="C2" s="799"/>
      <c r="D2" s="799"/>
      <c r="E2" s="799"/>
      <c r="F2" s="799"/>
      <c r="G2" s="326"/>
      <c r="H2" s="326"/>
    </row>
    <row r="3" spans="1:8" x14ac:dyDescent="0.25">
      <c r="A3" s="455"/>
      <c r="B3" s="563"/>
      <c r="C3" s="923"/>
      <c r="D3" s="923"/>
      <c r="E3" s="923"/>
      <c r="F3" s="923"/>
      <c r="G3" s="326"/>
      <c r="H3" s="326"/>
    </row>
    <row r="4" spans="1:8" ht="15" customHeight="1" x14ac:dyDescent="0.25">
      <c r="A4" s="924"/>
      <c r="B4" s="924"/>
      <c r="C4" s="924"/>
      <c r="D4" s="924"/>
      <c r="E4" s="924"/>
      <c r="F4" s="925"/>
    </row>
    <row r="5" spans="1:8" ht="25.5" customHeight="1" x14ac:dyDescent="0.25">
      <c r="A5" s="564"/>
      <c r="B5" s="315" t="s">
        <v>2921</v>
      </c>
      <c r="C5" s="926" t="s">
        <v>1569</v>
      </c>
      <c r="D5" s="927"/>
      <c r="E5" s="564"/>
      <c r="F5" s="572"/>
      <c r="G5" s="350"/>
    </row>
    <row r="6" spans="1:8" ht="51" x14ac:dyDescent="0.25">
      <c r="A6" s="574" t="s">
        <v>2</v>
      </c>
      <c r="B6" s="575" t="s">
        <v>2977</v>
      </c>
      <c r="C6" s="575" t="s">
        <v>4</v>
      </c>
      <c r="D6" s="575" t="s">
        <v>2978</v>
      </c>
      <c r="E6" s="575" t="s">
        <v>2979</v>
      </c>
      <c r="F6" s="667" t="s">
        <v>2648</v>
      </c>
      <c r="G6" s="667" t="s">
        <v>1789</v>
      </c>
    </row>
    <row r="7" spans="1:8" x14ac:dyDescent="0.25">
      <c r="A7" s="576"/>
      <c r="B7" s="576"/>
      <c r="C7" s="576"/>
      <c r="D7" s="576"/>
      <c r="E7" s="577"/>
      <c r="F7" s="576"/>
      <c r="G7" s="576"/>
    </row>
    <row r="8" spans="1:8" ht="72.75" customHeight="1" x14ac:dyDescent="0.25">
      <c r="A8" s="578">
        <v>836</v>
      </c>
      <c r="B8" s="579" t="s">
        <v>1573</v>
      </c>
      <c r="C8" s="580" t="s">
        <v>2980</v>
      </c>
      <c r="D8" s="581" t="s">
        <v>599</v>
      </c>
      <c r="E8" s="582"/>
      <c r="F8" s="583"/>
      <c r="G8" s="584"/>
    </row>
    <row r="9" spans="1:8" ht="42" customHeight="1" x14ac:dyDescent="0.25">
      <c r="A9" s="585" t="s">
        <v>2360</v>
      </c>
      <c r="B9" s="586" t="s">
        <v>1715</v>
      </c>
      <c r="C9" s="587" t="s">
        <v>2863</v>
      </c>
      <c r="D9" s="588" t="s">
        <v>15</v>
      </c>
      <c r="E9" s="589">
        <v>2800</v>
      </c>
      <c r="F9" s="590" t="s">
        <v>1709</v>
      </c>
      <c r="G9" s="591" t="s">
        <v>1710</v>
      </c>
    </row>
    <row r="10" spans="1:8" ht="29.25" customHeight="1" x14ac:dyDescent="0.25">
      <c r="A10" s="592" t="s">
        <v>2361</v>
      </c>
      <c r="B10" s="593" t="s">
        <v>1717</v>
      </c>
      <c r="C10" s="594" t="s">
        <v>2864</v>
      </c>
      <c r="D10" s="595" t="s">
        <v>15</v>
      </c>
      <c r="E10" s="596">
        <v>2240</v>
      </c>
      <c r="F10" s="597" t="s">
        <v>1711</v>
      </c>
      <c r="G10" s="598" t="s">
        <v>1712</v>
      </c>
    </row>
    <row r="11" spans="1:8" x14ac:dyDescent="0.25">
      <c r="A11" s="599">
        <v>438</v>
      </c>
      <c r="B11" s="593" t="s">
        <v>1570</v>
      </c>
      <c r="C11" s="600" t="s">
        <v>2981</v>
      </c>
      <c r="D11" s="601" t="s">
        <v>335</v>
      </c>
      <c r="E11" s="602">
        <v>3094</v>
      </c>
      <c r="F11" s="603" t="s">
        <v>2982</v>
      </c>
      <c r="G11" s="604" t="s">
        <v>2981</v>
      </c>
    </row>
    <row r="12" spans="1:8" ht="19.5" customHeight="1" x14ac:dyDescent="0.25">
      <c r="A12" s="599">
        <v>439</v>
      </c>
      <c r="B12" s="593" t="s">
        <v>1571</v>
      </c>
      <c r="C12" s="603" t="s">
        <v>1572</v>
      </c>
      <c r="D12" s="601" t="s">
        <v>1574</v>
      </c>
      <c r="E12" s="602">
        <v>2556</v>
      </c>
      <c r="F12" s="603" t="s">
        <v>2983</v>
      </c>
      <c r="G12" s="605" t="s">
        <v>2984</v>
      </c>
    </row>
    <row r="13" spans="1:8" ht="57" customHeight="1" x14ac:dyDescent="0.25">
      <c r="A13" s="606">
        <v>483</v>
      </c>
      <c r="B13" s="607" t="s">
        <v>1579</v>
      </c>
      <c r="C13" s="608" t="s">
        <v>2257</v>
      </c>
      <c r="D13" s="601" t="s">
        <v>1578</v>
      </c>
      <c r="E13" s="609">
        <v>1500</v>
      </c>
      <c r="F13" s="610" t="s">
        <v>2985</v>
      </c>
      <c r="G13" s="610" t="s">
        <v>2986</v>
      </c>
    </row>
    <row r="14" spans="1:8" ht="45" customHeight="1" x14ac:dyDescent="0.25">
      <c r="A14" s="611">
        <v>482</v>
      </c>
      <c r="B14" s="612" t="s">
        <v>1575</v>
      </c>
      <c r="C14" s="613" t="s">
        <v>1576</v>
      </c>
      <c r="D14" s="614" t="s">
        <v>1578</v>
      </c>
      <c r="E14" s="615">
        <v>1500</v>
      </c>
      <c r="F14" s="616" t="s">
        <v>2255</v>
      </c>
      <c r="G14" s="616" t="s">
        <v>2256</v>
      </c>
    </row>
    <row r="15" spans="1:8" ht="15.75" x14ac:dyDescent="0.25">
      <c r="A15" s="617"/>
      <c r="B15" s="607"/>
      <c r="C15" s="608"/>
      <c r="D15" s="618" t="s">
        <v>2987</v>
      </c>
      <c r="E15" s="619">
        <f>SUM(E9:E14)</f>
        <v>13690</v>
      </c>
      <c r="F15" s="620"/>
      <c r="G15" s="620"/>
    </row>
    <row r="16" spans="1:8" x14ac:dyDescent="0.25">
      <c r="A16" s="621"/>
      <c r="B16" s="621"/>
      <c r="C16" s="622"/>
      <c r="D16" s="622"/>
      <c r="E16" s="622"/>
      <c r="F16" s="622"/>
      <c r="G16" s="622"/>
    </row>
    <row r="17" spans="1:8" ht="66.75" customHeight="1" x14ac:dyDescent="0.25">
      <c r="A17" s="578">
        <v>454</v>
      </c>
      <c r="B17" s="579" t="s">
        <v>1581</v>
      </c>
      <c r="C17" s="580" t="s">
        <v>2988</v>
      </c>
      <c r="D17" s="581" t="s">
        <v>599</v>
      </c>
      <c r="E17" s="582"/>
      <c r="F17" s="583"/>
      <c r="G17" s="584"/>
    </row>
    <row r="18" spans="1:8" ht="44.25" customHeight="1" x14ac:dyDescent="0.25">
      <c r="A18" s="592" t="s">
        <v>100</v>
      </c>
      <c r="B18" s="593" t="s">
        <v>101</v>
      </c>
      <c r="C18" s="594" t="s">
        <v>2869</v>
      </c>
      <c r="D18" s="595" t="s">
        <v>15</v>
      </c>
      <c r="E18" s="623">
        <v>3200</v>
      </c>
      <c r="F18" s="597" t="s">
        <v>1709</v>
      </c>
      <c r="G18" s="598" t="s">
        <v>1710</v>
      </c>
    </row>
    <row r="19" spans="1:8" ht="42" customHeight="1" x14ac:dyDescent="0.25">
      <c r="A19" s="592" t="s">
        <v>103</v>
      </c>
      <c r="B19" s="593" t="s">
        <v>104</v>
      </c>
      <c r="C19" s="594" t="s">
        <v>2870</v>
      </c>
      <c r="D19" s="624" t="s">
        <v>15</v>
      </c>
      <c r="E19" s="623">
        <v>2800</v>
      </c>
      <c r="F19" s="597" t="s">
        <v>1711</v>
      </c>
      <c r="G19" s="598" t="s">
        <v>1712</v>
      </c>
    </row>
    <row r="20" spans="1:8" ht="31.5" customHeight="1" x14ac:dyDescent="0.25">
      <c r="A20" s="599">
        <v>438</v>
      </c>
      <c r="B20" s="593" t="s">
        <v>1570</v>
      </c>
      <c r="C20" s="600" t="s">
        <v>2981</v>
      </c>
      <c r="D20" s="601" t="s">
        <v>335</v>
      </c>
      <c r="E20" s="602">
        <v>3094</v>
      </c>
      <c r="F20" s="603" t="s">
        <v>2982</v>
      </c>
      <c r="G20" s="604" t="s">
        <v>2981</v>
      </c>
    </row>
    <row r="21" spans="1:8" ht="26.25" customHeight="1" x14ac:dyDescent="0.25">
      <c r="A21" s="599">
        <v>439</v>
      </c>
      <c r="B21" s="593" t="s">
        <v>1571</v>
      </c>
      <c r="C21" s="603" t="s">
        <v>1572</v>
      </c>
      <c r="D21" s="601" t="s">
        <v>1574</v>
      </c>
      <c r="E21" s="602">
        <v>2556</v>
      </c>
      <c r="F21" s="603" t="s">
        <v>2983</v>
      </c>
      <c r="G21" s="605" t="s">
        <v>2984</v>
      </c>
    </row>
    <row r="22" spans="1:8" ht="54" customHeight="1" x14ac:dyDescent="0.25">
      <c r="A22" s="606">
        <v>483</v>
      </c>
      <c r="B22" s="607" t="s">
        <v>1579</v>
      </c>
      <c r="C22" s="608" t="s">
        <v>2257</v>
      </c>
      <c r="D22" s="601" t="s">
        <v>1578</v>
      </c>
      <c r="E22" s="609">
        <v>1500</v>
      </c>
      <c r="F22" s="610" t="s">
        <v>2985</v>
      </c>
      <c r="G22" s="610" t="s">
        <v>2986</v>
      </c>
    </row>
    <row r="23" spans="1:8" ht="35.25" customHeight="1" x14ac:dyDescent="0.25">
      <c r="A23" s="611">
        <v>482</v>
      </c>
      <c r="B23" s="612" t="s">
        <v>1575</v>
      </c>
      <c r="C23" s="613" t="s">
        <v>1576</v>
      </c>
      <c r="D23" s="614" t="s">
        <v>1578</v>
      </c>
      <c r="E23" s="615">
        <v>1500</v>
      </c>
      <c r="F23" s="616" t="s">
        <v>2255</v>
      </c>
      <c r="G23" s="616" t="s">
        <v>2256</v>
      </c>
    </row>
    <row r="24" spans="1:8" ht="23.25" customHeight="1" x14ac:dyDescent="0.25">
      <c r="A24" s="617"/>
      <c r="B24" s="607"/>
      <c r="C24" s="608"/>
      <c r="D24" s="608" t="s">
        <v>2987</v>
      </c>
      <c r="E24" s="619">
        <f>SUM(E18:E23)</f>
        <v>14650</v>
      </c>
      <c r="F24" s="620"/>
      <c r="G24" s="620"/>
      <c r="H24" s="520"/>
    </row>
    <row r="25" spans="1:8" x14ac:dyDescent="0.25">
      <c r="A25" s="576"/>
      <c r="B25" s="576"/>
      <c r="C25" s="576"/>
      <c r="D25" s="576"/>
      <c r="E25" s="576"/>
      <c r="F25" s="576"/>
      <c r="G25" s="576"/>
      <c r="H25" s="521"/>
    </row>
    <row r="26" spans="1:8" ht="81.75" customHeight="1" x14ac:dyDescent="0.25">
      <c r="A26" s="676">
        <v>1185</v>
      </c>
      <c r="B26" s="677" t="s">
        <v>2989</v>
      </c>
      <c r="C26" s="678" t="s">
        <v>2990</v>
      </c>
      <c r="D26" s="679" t="s">
        <v>599</v>
      </c>
      <c r="E26" s="680"/>
      <c r="F26" s="681"/>
      <c r="G26" s="682"/>
      <c r="H26" s="522"/>
    </row>
    <row r="27" spans="1:8" s="455" customFormat="1" ht="24" customHeight="1" x14ac:dyDescent="0.25">
      <c r="A27" s="727"/>
      <c r="B27" s="728"/>
      <c r="C27" s="929" t="s">
        <v>3080</v>
      </c>
      <c r="D27" s="930"/>
      <c r="E27" s="930"/>
      <c r="F27" s="930"/>
      <c r="G27" s="729"/>
      <c r="H27" s="729"/>
    </row>
    <row r="28" spans="1:8" ht="36.75" customHeight="1" x14ac:dyDescent="0.25">
      <c r="A28" s="686" t="s">
        <v>2360</v>
      </c>
      <c r="B28" s="687" t="s">
        <v>1715</v>
      </c>
      <c r="C28" s="688" t="s">
        <v>2863</v>
      </c>
      <c r="D28" s="689" t="s">
        <v>15</v>
      </c>
      <c r="E28" s="690">
        <v>2800</v>
      </c>
      <c r="F28" s="691" t="s">
        <v>1709</v>
      </c>
      <c r="G28" s="692" t="s">
        <v>1710</v>
      </c>
    </row>
    <row r="29" spans="1:8" ht="42" customHeight="1" x14ac:dyDescent="0.25">
      <c r="A29" s="683" t="s">
        <v>2361</v>
      </c>
      <c r="B29" s="684" t="s">
        <v>1717</v>
      </c>
      <c r="C29" s="685" t="s">
        <v>2864</v>
      </c>
      <c r="D29" s="630" t="s">
        <v>15</v>
      </c>
      <c r="E29" s="631">
        <v>2240</v>
      </c>
      <c r="F29" s="632" t="s">
        <v>1711</v>
      </c>
      <c r="G29" s="633" t="s">
        <v>1712</v>
      </c>
    </row>
    <row r="30" spans="1:8" ht="22.5" customHeight="1" x14ac:dyDescent="0.25">
      <c r="A30" s="636">
        <v>438</v>
      </c>
      <c r="B30" s="593" t="s">
        <v>1570</v>
      </c>
      <c r="C30" s="637" t="s">
        <v>2981</v>
      </c>
      <c r="D30" s="601" t="s">
        <v>335</v>
      </c>
      <c r="E30" s="638">
        <v>3094</v>
      </c>
      <c r="F30" s="637" t="s">
        <v>2982</v>
      </c>
      <c r="G30" s="639" t="s">
        <v>2981</v>
      </c>
    </row>
    <row r="31" spans="1:8" ht="25.5" customHeight="1" x14ac:dyDescent="0.25">
      <c r="A31" s="636">
        <v>439</v>
      </c>
      <c r="B31" s="593" t="s">
        <v>1571</v>
      </c>
      <c r="C31" s="637" t="s">
        <v>1572</v>
      </c>
      <c r="D31" s="601" t="s">
        <v>1574</v>
      </c>
      <c r="E31" s="638">
        <v>2556</v>
      </c>
      <c r="F31" s="637" t="s">
        <v>2983</v>
      </c>
      <c r="G31" s="639" t="s">
        <v>2984</v>
      </c>
    </row>
    <row r="32" spans="1:8" ht="60" customHeight="1" x14ac:dyDescent="0.25">
      <c r="A32" s="640">
        <v>483</v>
      </c>
      <c r="B32" s="641" t="s">
        <v>1579</v>
      </c>
      <c r="C32" s="642" t="s">
        <v>2257</v>
      </c>
      <c r="D32" s="643" t="s">
        <v>1578</v>
      </c>
      <c r="E32" s="644">
        <v>1500</v>
      </c>
      <c r="F32" s="645" t="s">
        <v>2985</v>
      </c>
      <c r="G32" s="645" t="s">
        <v>2986</v>
      </c>
    </row>
    <row r="33" spans="1:7" ht="38.25" customHeight="1" x14ac:dyDescent="0.25">
      <c r="A33" s="640">
        <v>482</v>
      </c>
      <c r="B33" s="641" t="s">
        <v>1575</v>
      </c>
      <c r="C33" s="642" t="s">
        <v>1576</v>
      </c>
      <c r="D33" s="643" t="s">
        <v>1578</v>
      </c>
      <c r="E33" s="644">
        <v>1500</v>
      </c>
      <c r="F33" s="646" t="s">
        <v>2255</v>
      </c>
      <c r="G33" s="646" t="s">
        <v>2256</v>
      </c>
    </row>
    <row r="34" spans="1:7" ht="26.25" customHeight="1" x14ac:dyDescent="0.25">
      <c r="A34" s="599">
        <v>403</v>
      </c>
      <c r="B34" s="607" t="s">
        <v>2991</v>
      </c>
      <c r="C34" s="647" t="s">
        <v>2992</v>
      </c>
      <c r="D34" s="601" t="s">
        <v>335</v>
      </c>
      <c r="E34" s="648">
        <v>5360</v>
      </c>
      <c r="F34" s="603" t="s">
        <v>2243</v>
      </c>
      <c r="G34" s="605" t="s">
        <v>2244</v>
      </c>
    </row>
    <row r="35" spans="1:7" ht="38.25" x14ac:dyDescent="0.25">
      <c r="A35" s="649">
        <v>150</v>
      </c>
      <c r="B35" s="650" t="s">
        <v>373</v>
      </c>
      <c r="C35" s="651" t="s">
        <v>374</v>
      </c>
      <c r="D35" s="651" t="s">
        <v>363</v>
      </c>
      <c r="E35" s="652">
        <v>470</v>
      </c>
      <c r="F35" s="653" t="s">
        <v>1839</v>
      </c>
      <c r="G35" s="653" t="s">
        <v>1840</v>
      </c>
    </row>
    <row r="36" spans="1:7" ht="15.75" x14ac:dyDescent="0.25">
      <c r="A36" s="654"/>
      <c r="B36" s="655"/>
      <c r="C36" s="656"/>
      <c r="D36" s="656" t="s">
        <v>2987</v>
      </c>
      <c r="E36" s="657">
        <f>SUM(E28:E35)</f>
        <v>19520</v>
      </c>
      <c r="F36" s="654"/>
      <c r="G36" s="654"/>
    </row>
    <row r="37" spans="1:7" ht="78.75" x14ac:dyDescent="0.25">
      <c r="A37" s="578">
        <v>1184</v>
      </c>
      <c r="B37" s="658" t="s">
        <v>2993</v>
      </c>
      <c r="C37" s="659" t="s">
        <v>2994</v>
      </c>
      <c r="D37" s="625" t="s">
        <v>599</v>
      </c>
      <c r="E37" s="626"/>
      <c r="F37" s="627"/>
      <c r="G37" s="628"/>
    </row>
    <row r="38" spans="1:7" s="455" customFormat="1" ht="31.5" customHeight="1" x14ac:dyDescent="0.25">
      <c r="A38" s="578"/>
      <c r="B38" s="658"/>
      <c r="C38" s="929" t="s">
        <v>3081</v>
      </c>
      <c r="D38" s="930"/>
      <c r="E38" s="930"/>
      <c r="F38" s="930"/>
      <c r="G38" s="628"/>
    </row>
    <row r="39" spans="1:7" ht="57.75" customHeight="1" x14ac:dyDescent="0.25">
      <c r="A39" s="660" t="s">
        <v>100</v>
      </c>
      <c r="B39" s="661" t="s">
        <v>101</v>
      </c>
      <c r="C39" s="629" t="s">
        <v>2869</v>
      </c>
      <c r="D39" s="634" t="s">
        <v>15</v>
      </c>
      <c r="E39" s="662">
        <v>3200</v>
      </c>
      <c r="F39" s="632" t="s">
        <v>1709</v>
      </c>
      <c r="G39" s="663" t="s">
        <v>1710</v>
      </c>
    </row>
    <row r="40" spans="1:7" ht="38.25" x14ac:dyDescent="0.25">
      <c r="A40" s="660" t="s">
        <v>103</v>
      </c>
      <c r="B40" s="661" t="s">
        <v>104</v>
      </c>
      <c r="C40" s="629" t="s">
        <v>2870</v>
      </c>
      <c r="D40" s="664" t="s">
        <v>15</v>
      </c>
      <c r="E40" s="662">
        <v>2800</v>
      </c>
      <c r="F40" s="635" t="s">
        <v>1711</v>
      </c>
      <c r="G40" s="663" t="s">
        <v>1712</v>
      </c>
    </row>
    <row r="41" spans="1:7" ht="22.5" customHeight="1" x14ac:dyDescent="0.25">
      <c r="A41" s="636">
        <v>438</v>
      </c>
      <c r="B41" s="593" t="s">
        <v>1570</v>
      </c>
      <c r="C41" s="665" t="s">
        <v>2981</v>
      </c>
      <c r="D41" s="601" t="s">
        <v>335</v>
      </c>
      <c r="E41" s="666">
        <v>3094</v>
      </c>
      <c r="F41" s="665" t="s">
        <v>2982</v>
      </c>
      <c r="G41" s="667" t="s">
        <v>2981</v>
      </c>
    </row>
    <row r="42" spans="1:7" ht="21.75" customHeight="1" x14ac:dyDescent="0.25">
      <c r="A42" s="636">
        <v>439</v>
      </c>
      <c r="B42" s="593" t="s">
        <v>1571</v>
      </c>
      <c r="C42" s="637" t="s">
        <v>1572</v>
      </c>
      <c r="D42" s="601" t="s">
        <v>1574</v>
      </c>
      <c r="E42" s="638">
        <v>2556</v>
      </c>
      <c r="F42" s="637" t="s">
        <v>2983</v>
      </c>
      <c r="G42" s="639" t="s">
        <v>2984</v>
      </c>
    </row>
    <row r="43" spans="1:7" ht="51.75" customHeight="1" x14ac:dyDescent="0.25">
      <c r="A43" s="640">
        <v>483</v>
      </c>
      <c r="B43" s="641" t="s">
        <v>1579</v>
      </c>
      <c r="C43" s="642" t="s">
        <v>2257</v>
      </c>
      <c r="D43" s="643" t="s">
        <v>1578</v>
      </c>
      <c r="E43" s="644">
        <v>1500</v>
      </c>
      <c r="F43" s="645" t="s">
        <v>2985</v>
      </c>
      <c r="G43" s="645" t="s">
        <v>2986</v>
      </c>
    </row>
    <row r="44" spans="1:7" ht="39" customHeight="1" x14ac:dyDescent="0.25">
      <c r="A44" s="640">
        <v>482</v>
      </c>
      <c r="B44" s="641" t="s">
        <v>1575</v>
      </c>
      <c r="C44" s="642" t="s">
        <v>1576</v>
      </c>
      <c r="D44" s="643" t="s">
        <v>1578</v>
      </c>
      <c r="E44" s="644">
        <v>1500</v>
      </c>
      <c r="F44" s="646" t="s">
        <v>2255</v>
      </c>
      <c r="G44" s="646" t="s">
        <v>2256</v>
      </c>
    </row>
    <row r="45" spans="1:7" ht="30.75" customHeight="1" x14ac:dyDescent="0.25">
      <c r="A45" s="599">
        <v>403</v>
      </c>
      <c r="B45" s="607" t="s">
        <v>2991</v>
      </c>
      <c r="C45" s="647" t="s">
        <v>2992</v>
      </c>
      <c r="D45" s="601" t="s">
        <v>335</v>
      </c>
      <c r="E45" s="648">
        <v>5360</v>
      </c>
      <c r="F45" s="603" t="s">
        <v>2243</v>
      </c>
      <c r="G45" s="605" t="s">
        <v>2244</v>
      </c>
    </row>
    <row r="46" spans="1:7" ht="39" customHeight="1" x14ac:dyDescent="0.25">
      <c r="A46" s="649">
        <v>150</v>
      </c>
      <c r="B46" s="650" t="s">
        <v>373</v>
      </c>
      <c r="C46" s="651" t="s">
        <v>374</v>
      </c>
      <c r="D46" s="651" t="s">
        <v>363</v>
      </c>
      <c r="E46" s="652">
        <v>470</v>
      </c>
      <c r="F46" s="653" t="s">
        <v>1839</v>
      </c>
      <c r="G46" s="653" t="s">
        <v>1840</v>
      </c>
    </row>
    <row r="47" spans="1:7" ht="15.75" x14ac:dyDescent="0.25">
      <c r="A47" s="654"/>
      <c r="B47" s="655"/>
      <c r="C47" s="656"/>
      <c r="D47" s="656" t="s">
        <v>2987</v>
      </c>
      <c r="E47" s="657">
        <f>SUM(E39:E46)</f>
        <v>20480</v>
      </c>
      <c r="F47" s="654"/>
      <c r="G47" s="654"/>
    </row>
    <row r="48" spans="1:7" x14ac:dyDescent="0.25">
      <c r="A48" s="576"/>
      <c r="B48" s="576"/>
      <c r="C48" s="576"/>
      <c r="D48" s="576"/>
      <c r="E48" s="576"/>
      <c r="F48" s="576"/>
      <c r="G48" s="576"/>
    </row>
    <row r="49" spans="1:7" ht="24" customHeight="1" x14ac:dyDescent="0.25">
      <c r="A49" s="654">
        <v>438</v>
      </c>
      <c r="B49" s="668" t="s">
        <v>1570</v>
      </c>
      <c r="C49" s="637" t="s">
        <v>2981</v>
      </c>
      <c r="D49" s="669" t="s">
        <v>335</v>
      </c>
      <c r="E49" s="638">
        <v>3094</v>
      </c>
      <c r="F49" s="637" t="s">
        <v>2982</v>
      </c>
      <c r="G49" s="639" t="s">
        <v>2981</v>
      </c>
    </row>
    <row r="50" spans="1:7" ht="23.25" customHeight="1" x14ac:dyDescent="0.25">
      <c r="A50" s="654">
        <v>439</v>
      </c>
      <c r="B50" s="668" t="s">
        <v>1571</v>
      </c>
      <c r="C50" s="637" t="s">
        <v>1572</v>
      </c>
      <c r="D50" s="669" t="s">
        <v>335</v>
      </c>
      <c r="E50" s="638">
        <v>2555</v>
      </c>
      <c r="F50" s="637" t="s">
        <v>2983</v>
      </c>
      <c r="G50" s="639" t="s">
        <v>2984</v>
      </c>
    </row>
    <row r="51" spans="1:7" ht="21.75" customHeight="1" x14ac:dyDescent="0.25">
      <c r="A51" s="670">
        <v>1141</v>
      </c>
      <c r="B51" s="671" t="s">
        <v>2822</v>
      </c>
      <c r="C51" s="672" t="s">
        <v>2817</v>
      </c>
      <c r="D51" s="672" t="s">
        <v>430</v>
      </c>
      <c r="E51" s="673">
        <v>4575</v>
      </c>
      <c r="F51" s="674" t="s">
        <v>2995</v>
      </c>
      <c r="G51" s="675" t="s">
        <v>2817</v>
      </c>
    </row>
    <row r="52" spans="1:7" ht="18" customHeight="1" x14ac:dyDescent="0.25">
      <c r="A52" s="576"/>
      <c r="B52" s="928" t="s">
        <v>3081</v>
      </c>
      <c r="C52" s="928"/>
      <c r="D52" s="928"/>
      <c r="E52" s="928"/>
      <c r="F52" s="928"/>
      <c r="G52" s="928"/>
    </row>
    <row r="53" spans="1:7" x14ac:dyDescent="0.25">
      <c r="A53" s="576"/>
      <c r="B53" s="576"/>
      <c r="C53" s="576"/>
      <c r="D53" s="576"/>
      <c r="E53" s="576"/>
      <c r="F53" s="576"/>
      <c r="G53" s="576"/>
    </row>
    <row r="54" spans="1:7" x14ac:dyDescent="0.25">
      <c r="B54" s="324"/>
      <c r="C54" s="324"/>
      <c r="D54" s="324"/>
    </row>
    <row r="56" spans="1:7" x14ac:dyDescent="0.25">
      <c r="B56" s="324" t="s">
        <v>313</v>
      </c>
      <c r="C56" s="324"/>
      <c r="D56" s="324" t="s">
        <v>314</v>
      </c>
    </row>
  </sheetData>
  <mergeCells count="7">
    <mergeCell ref="B2:F2"/>
    <mergeCell ref="C3:F3"/>
    <mergeCell ref="A4:F4"/>
    <mergeCell ref="C5:D5"/>
    <mergeCell ref="B52:G52"/>
    <mergeCell ref="C27:F27"/>
    <mergeCell ref="C38:F38"/>
  </mergeCells>
  <pageMargins left="0" right="0" top="0.15748031496062992" bottom="0"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8"/>
  <sheetViews>
    <sheetView topLeftCell="A37" workbookViewId="0"/>
  </sheetViews>
  <sheetFormatPr defaultRowHeight="15" x14ac:dyDescent="0.25"/>
  <cols>
    <col min="1" max="1" width="6.5703125" customWidth="1"/>
    <col min="2" max="2" width="7.5703125" customWidth="1"/>
    <col min="3" max="3" width="42.28515625" customWidth="1"/>
    <col min="4" max="4" width="16.28515625" customWidth="1"/>
    <col min="5" max="5" width="13.28515625" customWidth="1"/>
    <col min="7" max="7" width="14.140625" style="326" customWidth="1"/>
    <col min="8" max="8" width="48.42578125" style="326" customWidth="1"/>
  </cols>
  <sheetData>
    <row r="1" spans="1:10" x14ac:dyDescent="0.25">
      <c r="A1" s="230"/>
      <c r="B1" s="229"/>
      <c r="C1" s="229"/>
      <c r="D1" s="229"/>
      <c r="E1" s="229"/>
      <c r="F1" s="229"/>
    </row>
    <row r="2" spans="1:10" s="316" customFormat="1" x14ac:dyDescent="0.25">
      <c r="A2" s="318"/>
      <c r="B2" s="799" t="s">
        <v>2996</v>
      </c>
      <c r="C2" s="799"/>
      <c r="D2" s="799"/>
      <c r="E2" s="799"/>
      <c r="F2" s="799"/>
      <c r="G2" s="334"/>
      <c r="H2" s="334"/>
      <c r="I2" s="334"/>
      <c r="J2" s="334"/>
    </row>
    <row r="3" spans="1:10" x14ac:dyDescent="0.25">
      <c r="A3" s="228"/>
      <c r="B3" s="236"/>
      <c r="C3" s="815"/>
      <c r="D3" s="815"/>
      <c r="E3" s="815"/>
      <c r="F3" s="815"/>
    </row>
    <row r="4" spans="1:10" ht="51" x14ac:dyDescent="0.25">
      <c r="A4" s="107" t="s">
        <v>2</v>
      </c>
      <c r="B4" s="106" t="s">
        <v>3</v>
      </c>
      <c r="C4" s="106" t="s">
        <v>4</v>
      </c>
      <c r="D4" s="233" t="s">
        <v>5</v>
      </c>
      <c r="E4" s="245" t="s">
        <v>6</v>
      </c>
      <c r="F4" s="245" t="s">
        <v>7</v>
      </c>
      <c r="G4" s="325" t="s">
        <v>2648</v>
      </c>
      <c r="H4" s="325" t="s">
        <v>1789</v>
      </c>
    </row>
    <row r="5" spans="1:10" x14ac:dyDescent="0.25">
      <c r="A5" s="231">
        <v>1</v>
      </c>
      <c r="B5" s="231">
        <v>2</v>
      </c>
      <c r="C5" s="231">
        <v>3</v>
      </c>
      <c r="D5" s="231">
        <v>4</v>
      </c>
      <c r="E5" s="231">
        <v>5</v>
      </c>
      <c r="F5" s="231">
        <v>6</v>
      </c>
      <c r="G5" s="179">
        <v>7</v>
      </c>
      <c r="H5" s="179">
        <v>8</v>
      </c>
    </row>
    <row r="6" spans="1:10" x14ac:dyDescent="0.25">
      <c r="A6" s="244"/>
      <c r="B6" s="237">
        <v>14</v>
      </c>
      <c r="C6" s="816" t="s">
        <v>1327</v>
      </c>
      <c r="D6" s="817"/>
      <c r="E6" s="817"/>
      <c r="F6" s="817"/>
      <c r="G6" s="817"/>
      <c r="H6" s="818"/>
    </row>
    <row r="7" spans="1:10" x14ac:dyDescent="0.25">
      <c r="A7" s="244"/>
      <c r="B7" s="241" t="s">
        <v>1328</v>
      </c>
      <c r="C7" s="812" t="s">
        <v>1329</v>
      </c>
      <c r="D7" s="813"/>
      <c r="E7" s="813"/>
      <c r="F7" s="813"/>
      <c r="G7" s="813"/>
      <c r="H7" s="814"/>
    </row>
    <row r="8" spans="1:10" ht="38.25" x14ac:dyDescent="0.25">
      <c r="A8" s="244" t="s">
        <v>1330</v>
      </c>
      <c r="B8" s="240" t="s">
        <v>1331</v>
      </c>
      <c r="C8" s="238" t="s">
        <v>1332</v>
      </c>
      <c r="D8" s="238" t="s">
        <v>1333</v>
      </c>
      <c r="E8" s="238" t="s">
        <v>1334</v>
      </c>
      <c r="F8" s="254">
        <v>200</v>
      </c>
      <c r="G8" s="325" t="s">
        <v>2181</v>
      </c>
      <c r="H8" s="325" t="s">
        <v>2182</v>
      </c>
    </row>
    <row r="9" spans="1:10" ht="25.5" x14ac:dyDescent="0.25">
      <c r="A9" s="244" t="s">
        <v>1335</v>
      </c>
      <c r="B9" s="240" t="s">
        <v>1336</v>
      </c>
      <c r="C9" s="238" t="s">
        <v>1337</v>
      </c>
      <c r="D9" s="238" t="s">
        <v>1338</v>
      </c>
      <c r="E9" s="238" t="s">
        <v>1334</v>
      </c>
      <c r="F9" s="254">
        <v>250</v>
      </c>
      <c r="G9" s="325" t="s">
        <v>2183</v>
      </c>
      <c r="H9" s="325" t="s">
        <v>2184</v>
      </c>
    </row>
    <row r="10" spans="1:10" ht="25.5" x14ac:dyDescent="0.25">
      <c r="A10" s="244" t="s">
        <v>1339</v>
      </c>
      <c r="B10" s="240" t="s">
        <v>1340</v>
      </c>
      <c r="C10" s="238" t="s">
        <v>1341</v>
      </c>
      <c r="D10" s="238" t="s">
        <v>1342</v>
      </c>
      <c r="E10" s="238" t="s">
        <v>1334</v>
      </c>
      <c r="F10" s="247">
        <v>300</v>
      </c>
      <c r="G10" s="325" t="s">
        <v>2185</v>
      </c>
      <c r="H10" s="325" t="s">
        <v>2186</v>
      </c>
    </row>
    <row r="11" spans="1:10" ht="29.45" customHeight="1" x14ac:dyDescent="0.25">
      <c r="A11" s="244" t="s">
        <v>1343</v>
      </c>
      <c r="B11" s="240" t="s">
        <v>1344</v>
      </c>
      <c r="C11" s="238" t="s">
        <v>1345</v>
      </c>
      <c r="D11" s="238" t="s">
        <v>1345</v>
      </c>
      <c r="E11" s="238" t="s">
        <v>1334</v>
      </c>
      <c r="F11" s="254">
        <v>250</v>
      </c>
      <c r="G11" s="325" t="s">
        <v>2227</v>
      </c>
      <c r="H11" s="325" t="s">
        <v>2228</v>
      </c>
    </row>
    <row r="12" spans="1:10" ht="14.45" customHeight="1" x14ac:dyDescent="0.25">
      <c r="A12" s="244" t="s">
        <v>1346</v>
      </c>
      <c r="B12" s="240" t="s">
        <v>1347</v>
      </c>
      <c r="C12" s="238" t="s">
        <v>1348</v>
      </c>
      <c r="D12" s="238" t="s">
        <v>1349</v>
      </c>
      <c r="E12" s="238" t="s">
        <v>1334</v>
      </c>
      <c r="F12" s="247">
        <v>250</v>
      </c>
      <c r="G12" s="325" t="s">
        <v>2187</v>
      </c>
      <c r="H12" s="325" t="s">
        <v>2188</v>
      </c>
    </row>
    <row r="13" spans="1:10" ht="25.5" x14ac:dyDescent="0.25">
      <c r="A13" s="244" t="s">
        <v>1350</v>
      </c>
      <c r="B13" s="240" t="s">
        <v>1351</v>
      </c>
      <c r="C13" s="238" t="s">
        <v>1352</v>
      </c>
      <c r="D13" s="238" t="s">
        <v>1352</v>
      </c>
      <c r="E13" s="238" t="s">
        <v>1334</v>
      </c>
      <c r="F13" s="247">
        <v>150</v>
      </c>
      <c r="G13" s="325" t="s">
        <v>2189</v>
      </c>
      <c r="H13" s="325" t="s">
        <v>2190</v>
      </c>
    </row>
    <row r="14" spans="1:10" ht="25.5" x14ac:dyDescent="0.25">
      <c r="A14" s="244" t="s">
        <v>1353</v>
      </c>
      <c r="B14" s="240" t="s">
        <v>1354</v>
      </c>
      <c r="C14" s="238" t="s">
        <v>1355</v>
      </c>
      <c r="D14" s="238" t="s">
        <v>1356</v>
      </c>
      <c r="E14" s="238" t="s">
        <v>1334</v>
      </c>
      <c r="F14" s="247">
        <v>250</v>
      </c>
      <c r="G14" s="325" t="s">
        <v>2191</v>
      </c>
      <c r="H14" s="325" t="s">
        <v>2192</v>
      </c>
    </row>
    <row r="15" spans="1:10" x14ac:dyDescent="0.25">
      <c r="A15" s="244" t="s">
        <v>1357</v>
      </c>
      <c r="B15" s="240" t="s">
        <v>1358</v>
      </c>
      <c r="C15" s="238" t="s">
        <v>1359</v>
      </c>
      <c r="D15" s="238" t="s">
        <v>1360</v>
      </c>
      <c r="E15" s="238" t="s">
        <v>1334</v>
      </c>
      <c r="F15" s="247">
        <v>200</v>
      </c>
      <c r="G15" s="325" t="s">
        <v>2193</v>
      </c>
      <c r="H15" s="325" t="s">
        <v>2194</v>
      </c>
    </row>
    <row r="16" spans="1:10" ht="25.5" x14ac:dyDescent="0.25">
      <c r="A16" s="178" t="s">
        <v>1361</v>
      </c>
      <c r="B16" s="240" t="s">
        <v>1362</v>
      </c>
      <c r="C16" s="289" t="s">
        <v>1363</v>
      </c>
      <c r="D16" s="289" t="s">
        <v>1364</v>
      </c>
      <c r="E16" s="289" t="s">
        <v>1334</v>
      </c>
      <c r="F16" s="225">
        <v>350</v>
      </c>
      <c r="G16" s="170" t="s">
        <v>2207</v>
      </c>
      <c r="H16" s="325" t="s">
        <v>2208</v>
      </c>
    </row>
    <row r="17" spans="1:8" x14ac:dyDescent="0.25">
      <c r="A17" s="244"/>
      <c r="B17" s="241" t="s">
        <v>1365</v>
      </c>
      <c r="C17" s="812" t="s">
        <v>1366</v>
      </c>
      <c r="D17" s="813"/>
      <c r="E17" s="813"/>
      <c r="F17" s="813"/>
      <c r="G17" s="813"/>
      <c r="H17" s="814"/>
    </row>
    <row r="18" spans="1:8" x14ac:dyDescent="0.25">
      <c r="A18" s="244" t="s">
        <v>1367</v>
      </c>
      <c r="B18" s="240" t="s">
        <v>1368</v>
      </c>
      <c r="C18" s="238" t="s">
        <v>1369</v>
      </c>
      <c r="D18" s="238" t="s">
        <v>1370</v>
      </c>
      <c r="E18" s="238" t="s">
        <v>1334</v>
      </c>
      <c r="F18" s="247">
        <v>150</v>
      </c>
      <c r="G18" s="325" t="s">
        <v>2195</v>
      </c>
      <c r="H18" s="325" t="s">
        <v>2196</v>
      </c>
    </row>
    <row r="19" spans="1:8" x14ac:dyDescent="0.25">
      <c r="A19" s="244"/>
      <c r="B19" s="241" t="s">
        <v>1371</v>
      </c>
      <c r="C19" s="812" t="s">
        <v>1372</v>
      </c>
      <c r="D19" s="813"/>
      <c r="E19" s="813"/>
      <c r="F19" s="813"/>
      <c r="G19" s="813"/>
      <c r="H19" s="814"/>
    </row>
    <row r="20" spans="1:8" ht="25.5" x14ac:dyDescent="0.25">
      <c r="A20" s="244" t="s">
        <v>1373</v>
      </c>
      <c r="B20" s="240" t="s">
        <v>1374</v>
      </c>
      <c r="C20" s="238" t="s">
        <v>1375</v>
      </c>
      <c r="D20" s="238" t="s">
        <v>1376</v>
      </c>
      <c r="E20" s="238" t="s">
        <v>1377</v>
      </c>
      <c r="F20" s="247">
        <v>150</v>
      </c>
      <c r="G20" s="325" t="s">
        <v>2197</v>
      </c>
      <c r="H20" s="325" t="s">
        <v>2198</v>
      </c>
    </row>
    <row r="21" spans="1:8" x14ac:dyDescent="0.25">
      <c r="A21" s="244"/>
      <c r="B21" s="241" t="s">
        <v>1378</v>
      </c>
      <c r="C21" s="812" t="s">
        <v>1379</v>
      </c>
      <c r="D21" s="813"/>
      <c r="E21" s="813"/>
      <c r="F21" s="813"/>
      <c r="G21" s="813"/>
      <c r="H21" s="814"/>
    </row>
    <row r="22" spans="1:8" x14ac:dyDescent="0.25">
      <c r="A22" s="178" t="s">
        <v>1380</v>
      </c>
      <c r="B22" s="240" t="s">
        <v>1381</v>
      </c>
      <c r="C22" s="289" t="s">
        <v>1382</v>
      </c>
      <c r="D22" s="289" t="s">
        <v>1383</v>
      </c>
      <c r="E22" s="289" t="s">
        <v>1334</v>
      </c>
      <c r="F22" s="225">
        <v>200</v>
      </c>
      <c r="G22" s="289" t="s">
        <v>2201</v>
      </c>
      <c r="H22" s="170" t="s">
        <v>2202</v>
      </c>
    </row>
    <row r="23" spans="1:8" x14ac:dyDescent="0.25">
      <c r="A23" s="244" t="s">
        <v>1384</v>
      </c>
      <c r="B23" s="240" t="s">
        <v>1385</v>
      </c>
      <c r="C23" s="238" t="s">
        <v>1386</v>
      </c>
      <c r="D23" s="238" t="s">
        <v>1386</v>
      </c>
      <c r="E23" s="238" t="s">
        <v>1334</v>
      </c>
      <c r="F23" s="247">
        <v>200</v>
      </c>
      <c r="G23" s="325" t="s">
        <v>2199</v>
      </c>
      <c r="H23" s="325" t="s">
        <v>2200</v>
      </c>
    </row>
    <row r="24" spans="1:8" x14ac:dyDescent="0.25">
      <c r="A24" s="244"/>
      <c r="B24" s="241" t="s">
        <v>1387</v>
      </c>
      <c r="C24" s="812" t="s">
        <v>1388</v>
      </c>
      <c r="D24" s="813"/>
      <c r="E24" s="813"/>
      <c r="F24" s="813"/>
      <c r="G24" s="813"/>
      <c r="H24" s="814"/>
    </row>
    <row r="25" spans="1:8" ht="25.5" x14ac:dyDescent="0.25">
      <c r="A25" s="244" t="s">
        <v>1389</v>
      </c>
      <c r="B25" s="240" t="s">
        <v>1390</v>
      </c>
      <c r="C25" s="238" t="s">
        <v>1391</v>
      </c>
      <c r="D25" s="238" t="s">
        <v>1392</v>
      </c>
      <c r="E25" s="238" t="s">
        <v>1334</v>
      </c>
      <c r="F25" s="247">
        <v>150</v>
      </c>
      <c r="G25" s="325" t="s">
        <v>2203</v>
      </c>
      <c r="H25" s="325" t="s">
        <v>2204</v>
      </c>
    </row>
    <row r="26" spans="1:8" x14ac:dyDescent="0.25">
      <c r="A26" s="244"/>
      <c r="B26" s="241" t="s">
        <v>1393</v>
      </c>
      <c r="C26" s="812" t="s">
        <v>1394</v>
      </c>
      <c r="D26" s="813"/>
      <c r="E26" s="813"/>
      <c r="F26" s="813"/>
      <c r="G26" s="813"/>
      <c r="H26" s="814"/>
    </row>
    <row r="27" spans="1:8" ht="25.5" x14ac:dyDescent="0.25">
      <c r="A27" s="244" t="s">
        <v>1395</v>
      </c>
      <c r="B27" s="240" t="s">
        <v>1396</v>
      </c>
      <c r="C27" s="238" t="s">
        <v>1397</v>
      </c>
      <c r="D27" s="238" t="s">
        <v>1398</v>
      </c>
      <c r="E27" s="238" t="s">
        <v>1399</v>
      </c>
      <c r="F27" s="225">
        <v>600</v>
      </c>
      <c r="G27" s="325" t="s">
        <v>2231</v>
      </c>
      <c r="H27" s="325" t="s">
        <v>2232</v>
      </c>
    </row>
    <row r="28" spans="1:8" x14ac:dyDescent="0.25">
      <c r="A28" s="244" t="s">
        <v>1400</v>
      </c>
      <c r="B28" s="240" t="s">
        <v>1401</v>
      </c>
      <c r="C28" s="238" t="s">
        <v>1402</v>
      </c>
      <c r="D28" s="238" t="s">
        <v>1403</v>
      </c>
      <c r="E28" s="238" t="s">
        <v>1399</v>
      </c>
      <c r="F28" s="225">
        <v>600</v>
      </c>
      <c r="G28" s="325" t="s">
        <v>2229</v>
      </c>
      <c r="H28" s="325" t="s">
        <v>2230</v>
      </c>
    </row>
    <row r="29" spans="1:8" ht="25.5" x14ac:dyDescent="0.25">
      <c r="A29" s="244" t="s">
        <v>1404</v>
      </c>
      <c r="B29" s="240" t="s">
        <v>1405</v>
      </c>
      <c r="C29" s="238" t="s">
        <v>1406</v>
      </c>
      <c r="D29" s="238" t="s">
        <v>1406</v>
      </c>
      <c r="E29" s="238" t="s">
        <v>1399</v>
      </c>
      <c r="F29" s="225">
        <v>600</v>
      </c>
      <c r="G29" s="325" t="s">
        <v>2205</v>
      </c>
      <c r="H29" s="325" t="s">
        <v>2206</v>
      </c>
    </row>
    <row r="30" spans="1:8" x14ac:dyDescent="0.25">
      <c r="A30" s="244"/>
      <c r="B30" s="241" t="s">
        <v>1407</v>
      </c>
      <c r="C30" s="812" t="s">
        <v>1408</v>
      </c>
      <c r="D30" s="813"/>
      <c r="E30" s="813"/>
      <c r="F30" s="813"/>
      <c r="G30" s="813"/>
      <c r="H30" s="814"/>
    </row>
    <row r="31" spans="1:8" ht="51" x14ac:dyDescent="0.25">
      <c r="A31" s="244" t="s">
        <v>1409</v>
      </c>
      <c r="B31" s="240" t="s">
        <v>1410</v>
      </c>
      <c r="C31" s="238" t="s">
        <v>1411</v>
      </c>
      <c r="D31" s="238" t="s">
        <v>1412</v>
      </c>
      <c r="E31" s="238" t="s">
        <v>1399</v>
      </c>
      <c r="F31" s="225">
        <v>300</v>
      </c>
      <c r="G31" s="325" t="s">
        <v>2209</v>
      </c>
      <c r="H31" s="325" t="s">
        <v>2210</v>
      </c>
    </row>
    <row r="32" spans="1:8" ht="18" customHeight="1" x14ac:dyDescent="0.25">
      <c r="A32" s="244" t="s">
        <v>1413</v>
      </c>
      <c r="B32" s="240" t="s">
        <v>1365</v>
      </c>
      <c r="C32" s="238" t="s">
        <v>1414</v>
      </c>
      <c r="D32" s="238" t="s">
        <v>1415</v>
      </c>
      <c r="E32" s="238" t="s">
        <v>1399</v>
      </c>
      <c r="F32" s="225">
        <v>350</v>
      </c>
      <c r="G32" s="325" t="s">
        <v>2211</v>
      </c>
      <c r="H32" s="325" t="s">
        <v>2212</v>
      </c>
    </row>
    <row r="33" spans="1:8" ht="46.15" customHeight="1" x14ac:dyDescent="0.25">
      <c r="A33" s="244" t="s">
        <v>1416</v>
      </c>
      <c r="B33" s="240" t="s">
        <v>1417</v>
      </c>
      <c r="C33" s="238" t="s">
        <v>1418</v>
      </c>
      <c r="D33" s="238" t="s">
        <v>1419</v>
      </c>
      <c r="E33" s="238" t="s">
        <v>1399</v>
      </c>
      <c r="F33" s="225">
        <v>400</v>
      </c>
      <c r="G33" s="325" t="s">
        <v>2213</v>
      </c>
      <c r="H33" s="325" t="s">
        <v>2214</v>
      </c>
    </row>
    <row r="34" spans="1:8" ht="38.25" x14ac:dyDescent="0.25">
      <c r="A34" s="244" t="s">
        <v>1420</v>
      </c>
      <c r="B34" s="240" t="s">
        <v>1421</v>
      </c>
      <c r="C34" s="238" t="s">
        <v>1422</v>
      </c>
      <c r="D34" s="238" t="s">
        <v>1423</v>
      </c>
      <c r="E34" s="238" t="s">
        <v>1399</v>
      </c>
      <c r="F34" s="225">
        <v>350</v>
      </c>
      <c r="G34" s="325" t="s">
        <v>2215</v>
      </c>
      <c r="H34" s="325" t="s">
        <v>2216</v>
      </c>
    </row>
    <row r="35" spans="1:8" x14ac:dyDescent="0.25">
      <c r="A35" s="244" t="s">
        <v>1424</v>
      </c>
      <c r="B35" s="240" t="s">
        <v>1425</v>
      </c>
      <c r="C35" s="238" t="s">
        <v>1426</v>
      </c>
      <c r="D35" s="238" t="s">
        <v>2935</v>
      </c>
      <c r="E35" s="238" t="s">
        <v>1399</v>
      </c>
      <c r="F35" s="225">
        <v>200</v>
      </c>
      <c r="G35" s="325" t="s">
        <v>2217</v>
      </c>
      <c r="H35" s="325" t="s">
        <v>2218</v>
      </c>
    </row>
    <row r="36" spans="1:8" ht="25.5" x14ac:dyDescent="0.25">
      <c r="A36" s="244" t="s">
        <v>1427</v>
      </c>
      <c r="B36" s="240" t="s">
        <v>1428</v>
      </c>
      <c r="C36" s="239" t="s">
        <v>1429</v>
      </c>
      <c r="D36" s="239" t="s">
        <v>1430</v>
      </c>
      <c r="E36" s="239" t="s">
        <v>1399</v>
      </c>
      <c r="F36" s="254">
        <v>650</v>
      </c>
      <c r="G36" s="325" t="s">
        <v>2219</v>
      </c>
      <c r="H36" s="325" t="s">
        <v>2220</v>
      </c>
    </row>
    <row r="37" spans="1:8" ht="25.5" x14ac:dyDescent="0.25">
      <c r="A37" s="244" t="s">
        <v>1431</v>
      </c>
      <c r="B37" s="240" t="s">
        <v>1432</v>
      </c>
      <c r="C37" s="239" t="s">
        <v>1433</v>
      </c>
      <c r="D37" s="239" t="s">
        <v>1434</v>
      </c>
      <c r="E37" s="239" t="s">
        <v>1399</v>
      </c>
      <c r="F37" s="254">
        <v>500</v>
      </c>
      <c r="G37" s="325" t="s">
        <v>2221</v>
      </c>
      <c r="H37" s="325" t="s">
        <v>2222</v>
      </c>
    </row>
    <row r="38" spans="1:8" x14ac:dyDescent="0.25">
      <c r="A38" s="244"/>
      <c r="B38" s="241" t="s">
        <v>1435</v>
      </c>
      <c r="C38" s="812" t="s">
        <v>1436</v>
      </c>
      <c r="D38" s="813"/>
      <c r="E38" s="813"/>
      <c r="F38" s="813"/>
      <c r="G38" s="813"/>
      <c r="H38" s="814"/>
    </row>
    <row r="39" spans="1:8" ht="25.5" x14ac:dyDescent="0.25">
      <c r="A39" s="244" t="s">
        <v>1437</v>
      </c>
      <c r="B39" s="240" t="s">
        <v>1438</v>
      </c>
      <c r="C39" s="238" t="s">
        <v>1439</v>
      </c>
      <c r="D39" s="238" t="s">
        <v>1440</v>
      </c>
      <c r="E39" s="238" t="s">
        <v>1334</v>
      </c>
      <c r="F39" s="225">
        <v>200</v>
      </c>
      <c r="G39" s="325" t="s">
        <v>2223</v>
      </c>
      <c r="H39" s="325" t="s">
        <v>2224</v>
      </c>
    </row>
    <row r="40" spans="1:8" x14ac:dyDescent="0.25">
      <c r="A40" s="244"/>
      <c r="B40" s="241" t="s">
        <v>1441</v>
      </c>
      <c r="C40" s="812" t="s">
        <v>1442</v>
      </c>
      <c r="D40" s="813"/>
      <c r="E40" s="813"/>
      <c r="F40" s="813"/>
      <c r="G40" s="813"/>
      <c r="H40" s="814"/>
    </row>
    <row r="41" spans="1:8" ht="16.899999999999999" customHeight="1" x14ac:dyDescent="0.25">
      <c r="A41" s="244" t="s">
        <v>1443</v>
      </c>
      <c r="B41" s="255" t="s">
        <v>1444</v>
      </c>
      <c r="C41" s="239" t="s">
        <v>1445</v>
      </c>
      <c r="D41" s="239" t="s">
        <v>1446</v>
      </c>
      <c r="E41" s="239" t="s">
        <v>1334</v>
      </c>
      <c r="F41" s="254">
        <v>200</v>
      </c>
      <c r="G41" s="325" t="s">
        <v>2225</v>
      </c>
      <c r="H41" s="325" t="s">
        <v>2226</v>
      </c>
    </row>
    <row r="42" spans="1:8" ht="25.5" x14ac:dyDescent="0.25">
      <c r="A42" s="244" t="s">
        <v>1447</v>
      </c>
      <c r="B42" s="255" t="s">
        <v>1448</v>
      </c>
      <c r="C42" s="239" t="s">
        <v>2450</v>
      </c>
      <c r="D42" s="239" t="s">
        <v>2451</v>
      </c>
      <c r="E42" s="239" t="s">
        <v>1334</v>
      </c>
      <c r="F42" s="254">
        <v>500</v>
      </c>
      <c r="G42" s="325" t="s">
        <v>2225</v>
      </c>
      <c r="H42" s="325" t="s">
        <v>2226</v>
      </c>
    </row>
    <row r="43" spans="1:8" s="455" customFormat="1" ht="25.5" x14ac:dyDescent="0.25">
      <c r="A43" s="244" t="s">
        <v>2818</v>
      </c>
      <c r="B43" s="255" t="s">
        <v>2819</v>
      </c>
      <c r="C43" s="239" t="s">
        <v>2820</v>
      </c>
      <c r="D43" s="239" t="s">
        <v>2821</v>
      </c>
      <c r="E43" s="239" t="s">
        <v>1558</v>
      </c>
      <c r="F43" s="254">
        <v>1300</v>
      </c>
      <c r="G43" s="369" t="s">
        <v>2225</v>
      </c>
      <c r="H43" s="369" t="s">
        <v>2226</v>
      </c>
    </row>
    <row r="44" spans="1:8" x14ac:dyDescent="0.25">
      <c r="A44" s="244"/>
      <c r="B44" s="242" t="s">
        <v>1449</v>
      </c>
      <c r="C44" s="931" t="s">
        <v>1450</v>
      </c>
      <c r="D44" s="932"/>
      <c r="E44" s="932"/>
      <c r="F44" s="932"/>
      <c r="G44" s="932"/>
      <c r="H44" s="933"/>
    </row>
    <row r="45" spans="1:8" ht="18.600000000000001" customHeight="1" x14ac:dyDescent="0.25">
      <c r="A45" s="244" t="s">
        <v>1451</v>
      </c>
      <c r="B45" s="255" t="s">
        <v>1452</v>
      </c>
      <c r="C45" s="239" t="s">
        <v>1453</v>
      </c>
      <c r="D45" s="239" t="s">
        <v>1454</v>
      </c>
      <c r="E45" s="239" t="s">
        <v>1334</v>
      </c>
      <c r="F45" s="254">
        <v>700</v>
      </c>
      <c r="G45" s="325" t="s">
        <v>2233</v>
      </c>
      <c r="H45" s="325" t="s">
        <v>2234</v>
      </c>
    </row>
    <row r="46" spans="1:8" x14ac:dyDescent="0.25">
      <c r="A46" s="244"/>
      <c r="B46" s="242" t="s">
        <v>1455</v>
      </c>
      <c r="C46" s="931" t="s">
        <v>1456</v>
      </c>
      <c r="D46" s="932"/>
      <c r="E46" s="932"/>
      <c r="F46" s="932"/>
      <c r="G46" s="932"/>
      <c r="H46" s="933"/>
    </row>
    <row r="47" spans="1:8" ht="25.5" x14ac:dyDescent="0.25">
      <c r="A47" s="244" t="s">
        <v>1457</v>
      </c>
      <c r="B47" s="255" t="s">
        <v>1458</v>
      </c>
      <c r="C47" s="239" t="s">
        <v>1459</v>
      </c>
      <c r="D47" s="239" t="s">
        <v>1460</v>
      </c>
      <c r="E47" s="239" t="s">
        <v>1334</v>
      </c>
      <c r="F47" s="254">
        <v>250</v>
      </c>
      <c r="G47" s="325" t="s">
        <v>2191</v>
      </c>
      <c r="H47" s="325" t="s">
        <v>2192</v>
      </c>
    </row>
    <row r="48" spans="1:8" x14ac:dyDescent="0.25">
      <c r="A48" s="244"/>
      <c r="B48" s="242" t="s">
        <v>1461</v>
      </c>
      <c r="C48" s="243" t="s">
        <v>1462</v>
      </c>
      <c r="D48" s="239"/>
      <c r="E48" s="239"/>
      <c r="F48" s="254"/>
      <c r="G48" s="325"/>
      <c r="H48" s="325"/>
    </row>
    <row r="49" spans="1:8" x14ac:dyDescent="0.25">
      <c r="A49" s="244" t="s">
        <v>1463</v>
      </c>
      <c r="B49" s="255" t="s">
        <v>1464</v>
      </c>
      <c r="C49" s="239" t="s">
        <v>1465</v>
      </c>
      <c r="D49" s="239" t="s">
        <v>1466</v>
      </c>
      <c r="E49" s="239" t="s">
        <v>1334</v>
      </c>
      <c r="F49" s="254">
        <v>200</v>
      </c>
      <c r="G49" s="325" t="s">
        <v>2235</v>
      </c>
      <c r="H49" s="325" t="s">
        <v>2236</v>
      </c>
    </row>
    <row r="50" spans="1:8" x14ac:dyDescent="0.25">
      <c r="A50" s="244"/>
      <c r="B50" s="242" t="s">
        <v>1467</v>
      </c>
      <c r="C50" s="931" t="s">
        <v>1468</v>
      </c>
      <c r="D50" s="932"/>
      <c r="E50" s="932"/>
      <c r="F50" s="932"/>
      <c r="G50" s="932"/>
      <c r="H50" s="933"/>
    </row>
    <row r="51" spans="1:8" ht="38.25" x14ac:dyDescent="0.25">
      <c r="A51" s="244" t="s">
        <v>1469</v>
      </c>
      <c r="B51" s="244" t="s">
        <v>1470</v>
      </c>
      <c r="C51" s="232" t="s">
        <v>1471</v>
      </c>
      <c r="D51" s="232" t="s">
        <v>1472</v>
      </c>
      <c r="E51" s="239" t="s">
        <v>1334</v>
      </c>
      <c r="F51" s="248">
        <v>700</v>
      </c>
      <c r="G51" s="325" t="s">
        <v>2237</v>
      </c>
      <c r="H51" s="325" t="s">
        <v>2238</v>
      </c>
    </row>
    <row r="52" spans="1:8" ht="38.25" x14ac:dyDescent="0.25">
      <c r="A52" s="244" t="s">
        <v>1473</v>
      </c>
      <c r="B52" s="244" t="s">
        <v>1474</v>
      </c>
      <c r="C52" s="232" t="s">
        <v>1475</v>
      </c>
      <c r="D52" s="232" t="s">
        <v>1476</v>
      </c>
      <c r="E52" s="239" t="s">
        <v>1334</v>
      </c>
      <c r="F52" s="248">
        <v>925</v>
      </c>
      <c r="G52" s="325" t="s">
        <v>2237</v>
      </c>
      <c r="H52" s="325" t="s">
        <v>2238</v>
      </c>
    </row>
    <row r="53" spans="1:8" ht="38.25" x14ac:dyDescent="0.25">
      <c r="A53" s="244" t="s">
        <v>1477</v>
      </c>
      <c r="B53" s="244" t="s">
        <v>1478</v>
      </c>
      <c r="C53" s="232" t="s">
        <v>1479</v>
      </c>
      <c r="D53" s="232" t="s">
        <v>1480</v>
      </c>
      <c r="E53" s="239" t="s">
        <v>1334</v>
      </c>
      <c r="F53" s="248">
        <v>1150</v>
      </c>
      <c r="G53" s="325" t="s">
        <v>2237</v>
      </c>
      <c r="H53" s="325" t="s">
        <v>2238</v>
      </c>
    </row>
    <row r="54" spans="1:8" x14ac:dyDescent="0.25">
      <c r="A54" s="244"/>
      <c r="B54" s="227" t="s">
        <v>1481</v>
      </c>
      <c r="C54" s="826" t="s">
        <v>1482</v>
      </c>
      <c r="D54" s="827"/>
      <c r="E54" s="827"/>
      <c r="F54" s="827"/>
      <c r="G54" s="827"/>
      <c r="H54" s="828"/>
    </row>
    <row r="55" spans="1:8" ht="25.5" x14ac:dyDescent="0.25">
      <c r="A55" s="244" t="s">
        <v>1483</v>
      </c>
      <c r="B55" s="244" t="s">
        <v>1484</v>
      </c>
      <c r="C55" s="253" t="s">
        <v>1485</v>
      </c>
      <c r="D55" s="253" t="s">
        <v>1482</v>
      </c>
      <c r="E55" s="226" t="s">
        <v>1486</v>
      </c>
      <c r="F55" s="246">
        <v>1370</v>
      </c>
      <c r="G55" s="325" t="s">
        <v>2239</v>
      </c>
      <c r="H55" s="325" t="s">
        <v>2240</v>
      </c>
    </row>
    <row r="56" spans="1:8" x14ac:dyDescent="0.25">
      <c r="A56" s="234"/>
      <c r="B56" s="249"/>
      <c r="C56" s="250"/>
      <c r="D56" s="250"/>
      <c r="E56" s="251"/>
      <c r="F56" s="252"/>
    </row>
    <row r="57" spans="1:8" x14ac:dyDescent="0.25">
      <c r="A57" s="234"/>
      <c r="B57" s="249"/>
      <c r="C57" s="250"/>
      <c r="D57" s="250"/>
      <c r="E57" s="251"/>
      <c r="F57" s="252"/>
    </row>
    <row r="58" spans="1:8" x14ac:dyDescent="0.25">
      <c r="A58" s="234"/>
      <c r="B58" s="235"/>
      <c r="C58" s="235" t="s">
        <v>313</v>
      </c>
      <c r="D58" s="235"/>
      <c r="E58" s="783" t="s">
        <v>314</v>
      </c>
      <c r="F58" s="783"/>
    </row>
  </sheetData>
  <mergeCells count="17">
    <mergeCell ref="C38:H38"/>
    <mergeCell ref="C40:H40"/>
    <mergeCell ref="B2:F2"/>
    <mergeCell ref="E58:F58"/>
    <mergeCell ref="C3:F3"/>
    <mergeCell ref="C6:H6"/>
    <mergeCell ref="C7:H7"/>
    <mergeCell ref="C17:H17"/>
    <mergeCell ref="C19:H19"/>
    <mergeCell ref="C21:H21"/>
    <mergeCell ref="C44:H44"/>
    <mergeCell ref="C46:H46"/>
    <mergeCell ref="C50:H50"/>
    <mergeCell ref="C54:H54"/>
    <mergeCell ref="C24:H24"/>
    <mergeCell ref="C26:H26"/>
    <mergeCell ref="C30:H30"/>
  </mergeCells>
  <pageMargins left="0.70866141732283472" right="0.70866141732283472" top="0.35433070866141736" bottom="0.35433070866141736" header="0.31496062992125984" footer="0.31496062992125984"/>
  <pageSetup paperSize="9" scale="83" fitToHeight="0" orientation="landscape" r:id="rId1"/>
  <ignoredErrors>
    <ignoredError sqref="B7 A44:A55 A8:A42" numberStoredAsText="1"/>
    <ignoredError sqref="B44:B55 B8:B42"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Титульный</vt:lpstr>
      <vt:lpstr>Консультации</vt:lpstr>
      <vt:lpstr>Мед осмотры</vt:lpstr>
      <vt:lpstr>УЗИ</vt:lpstr>
      <vt:lpstr>Функцион иссл-я</vt:lpstr>
      <vt:lpstr>Лаборатор</vt:lpstr>
      <vt:lpstr>Рентген КТ МРТ</vt:lpstr>
      <vt:lpstr>ФГС</vt:lpstr>
      <vt:lpstr>Физиотерап</vt:lpstr>
      <vt:lpstr>Госпитализация</vt:lpstr>
      <vt:lpstr>Дневной стац</vt:lpstr>
      <vt:lpstr>Наркоз</vt:lpstr>
      <vt:lpstr>Сервис</vt:lpstr>
      <vt:lpstr>Патанатомия</vt:lpstr>
      <vt:lpstr>Разное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moshkov.dv</dc:creator>
  <cp:lastModifiedBy>Костригина C.Ю.</cp:lastModifiedBy>
  <cp:lastPrinted>2025-09-30T10:19:27Z</cp:lastPrinted>
  <dcterms:created xsi:type="dcterms:W3CDTF">2018-04-03T11:14:26Z</dcterms:created>
  <dcterms:modified xsi:type="dcterms:W3CDTF">2025-09-30T10:21:00Z</dcterms:modified>
</cp:coreProperties>
</file>