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2" yWindow="852" windowWidth="19140" windowHeight="6900" tabRatio="871" activeTab="10"/>
  </bookViews>
  <sheets>
    <sheet name="Титульный" sheetId="1" r:id="rId1"/>
    <sheet name="Консультации" sheetId="3" r:id="rId2"/>
    <sheet name="Мед осмотры" sheetId="4" r:id="rId3"/>
    <sheet name="Вакцины" sheetId="5" r:id="rId4"/>
    <sheet name="УЗИ" sheetId="6" r:id="rId5"/>
    <sheet name="Функцион иссл-я" sheetId="7" r:id="rId6"/>
    <sheet name="Лаборатор" sheetId="8" r:id="rId7"/>
    <sheet name="Рентген КТ МРТ" sheetId="9" r:id="rId8"/>
    <sheet name="Физиотерап" sheetId="10" r:id="rId9"/>
    <sheet name="Госпитализация" sheetId="11" r:id="rId10"/>
    <sheet name="Дневной стац" sheetId="12" r:id="rId11"/>
    <sheet name="Наркоз" sheetId="13" r:id="rId12"/>
    <sheet name="Сервис" sheetId="14" r:id="rId13"/>
    <sheet name="Патанатомия" sheetId="15" r:id="rId14"/>
    <sheet name="Разное" sheetId="16" r:id="rId15"/>
  </sheets>
  <definedNames>
    <definedName name="_xlnm._FilterDatabase" localSheetId="9" hidden="1">Госпитализация!$A$5:$F$143</definedName>
    <definedName name="_xlnm._FilterDatabase" localSheetId="10" hidden="1">'Дневной стац'!$A$5:$F$318</definedName>
    <definedName name="_xlnm._FilterDatabase" localSheetId="6" hidden="1">Лаборатор!$A$4:$I$229</definedName>
    <definedName name="_xlnm._FilterDatabase" localSheetId="4" hidden="1">УЗИ!$A$5:$H$49</definedName>
    <definedName name="_xlnm._FilterDatabase" localSheetId="5" hidden="1">'Функцион иссл-я'!$A$5:$H$19</definedName>
  </definedNames>
  <calcPr calcId="124519"/>
</workbook>
</file>

<file path=xl/calcChain.xml><?xml version="1.0" encoding="utf-8"?>
<calcChain xmlns="http://schemas.openxmlformats.org/spreadsheetml/2006/main">
  <c r="F131" i="3"/>
  <c r="L131" s="1"/>
  <c r="K131"/>
  <c r="F134" i="11"/>
  <c r="J134" s="1"/>
  <c r="I134"/>
  <c r="F33" i="16"/>
  <c r="F32"/>
  <c r="F31"/>
  <c r="F30"/>
  <c r="F29"/>
  <c r="F28"/>
  <c r="F27"/>
  <c r="F26"/>
  <c r="F25"/>
  <c r="F24"/>
  <c r="F23"/>
  <c r="F22"/>
  <c r="F21"/>
  <c r="F20"/>
  <c r="F19"/>
  <c r="F18"/>
  <c r="F17"/>
  <c r="F16"/>
  <c r="F15"/>
  <c r="F14"/>
  <c r="F13"/>
  <c r="F12"/>
  <c r="F11"/>
  <c r="F10"/>
  <c r="F9"/>
  <c r="F8"/>
  <c r="F7"/>
  <c r="K33"/>
  <c r="K32"/>
  <c r="K31"/>
  <c r="K30"/>
  <c r="K29"/>
  <c r="K28"/>
  <c r="K27"/>
  <c r="K26"/>
  <c r="K25"/>
  <c r="K24"/>
  <c r="K23"/>
  <c r="K22"/>
  <c r="K21"/>
  <c r="K20"/>
  <c r="K19"/>
  <c r="K18"/>
  <c r="K17"/>
  <c r="K16"/>
  <c r="K15"/>
  <c r="K14"/>
  <c r="K13"/>
  <c r="K12"/>
  <c r="K11"/>
  <c r="K10"/>
  <c r="K9"/>
  <c r="K8"/>
  <c r="K7"/>
  <c r="F62" i="15"/>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F24" i="14"/>
  <c r="F23"/>
  <c r="F22"/>
  <c r="F20"/>
  <c r="F19"/>
  <c r="F18"/>
  <c r="F17"/>
  <c r="F16"/>
  <c r="F14"/>
  <c r="F13"/>
  <c r="F12"/>
  <c r="F11"/>
  <c r="F10"/>
  <c r="F9"/>
  <c r="F8"/>
  <c r="I24"/>
  <c r="I23"/>
  <c r="I22"/>
  <c r="I21"/>
  <c r="I20"/>
  <c r="I19"/>
  <c r="I18"/>
  <c r="I17"/>
  <c r="I16"/>
  <c r="I15"/>
  <c r="I14"/>
  <c r="I13"/>
  <c r="I12"/>
  <c r="I11"/>
  <c r="I10"/>
  <c r="I9"/>
  <c r="I8"/>
  <c r="F12" i="13"/>
  <c r="F11"/>
  <c r="F10"/>
  <c r="F9"/>
  <c r="F8"/>
  <c r="F7"/>
  <c r="K12"/>
  <c r="K11"/>
  <c r="K10"/>
  <c r="K9"/>
  <c r="K8"/>
  <c r="K7"/>
  <c r="J143" i="11"/>
  <c r="J142"/>
  <c r="J141"/>
  <c r="J140"/>
  <c r="J139"/>
  <c r="J138"/>
  <c r="J137"/>
  <c r="J136"/>
  <c r="J135"/>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L54" i="10"/>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157" i="9"/>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M225" i="8"/>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L23" i="7"/>
  <c r="L22"/>
  <c r="L21"/>
  <c r="L20"/>
  <c r="L19"/>
  <c r="L18"/>
  <c r="L17"/>
  <c r="L16"/>
  <c r="L15"/>
  <c r="L14"/>
  <c r="L13"/>
  <c r="L12"/>
  <c r="L11"/>
  <c r="L10"/>
  <c r="L9"/>
  <c r="L8"/>
  <c r="L49" i="6"/>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19" i="5"/>
  <c r="L18"/>
  <c r="L17"/>
  <c r="L16"/>
  <c r="L15"/>
  <c r="L14"/>
  <c r="L13"/>
  <c r="L12"/>
  <c r="L11"/>
  <c r="L10"/>
  <c r="L9"/>
  <c r="L8"/>
  <c r="L7"/>
  <c r="J232" i="4"/>
  <c r="J231"/>
  <c r="J230"/>
  <c r="J229"/>
  <c r="J228"/>
  <c r="J227"/>
  <c r="J226"/>
  <c r="J225"/>
  <c r="J224"/>
  <c r="J223"/>
  <c r="J222"/>
  <c r="J221"/>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L129" i="3"/>
  <c r="L127"/>
  <c r="L126"/>
  <c r="L124"/>
  <c r="L123"/>
  <c r="L122"/>
  <c r="L120"/>
  <c r="L119"/>
  <c r="L118"/>
  <c r="L117"/>
  <c r="L116"/>
  <c r="L114"/>
  <c r="L113"/>
  <c r="L112"/>
  <c r="L110"/>
  <c r="L109"/>
  <c r="L107"/>
  <c r="L105"/>
  <c r="L104"/>
  <c r="L103"/>
  <c r="L101"/>
  <c r="L100"/>
  <c r="L99"/>
  <c r="L98"/>
  <c r="L97"/>
  <c r="L95"/>
  <c r="L94"/>
  <c r="L92"/>
  <c r="L91"/>
  <c r="L90"/>
  <c r="L89"/>
  <c r="L88"/>
  <c r="L87"/>
  <c r="L86"/>
  <c r="L85"/>
  <c r="L83"/>
  <c r="L82"/>
  <c r="L80"/>
  <c r="L79"/>
  <c r="L78"/>
  <c r="L77"/>
  <c r="L76"/>
  <c r="L74"/>
  <c r="L73"/>
  <c r="L72"/>
  <c r="L71"/>
  <c r="L69"/>
  <c r="L68"/>
  <c r="L67"/>
  <c r="L66"/>
  <c r="L65"/>
  <c r="L64"/>
  <c r="L63"/>
  <c r="L62"/>
  <c r="L61"/>
  <c r="L60"/>
  <c r="L59"/>
  <c r="L58"/>
  <c r="L56"/>
  <c r="L55"/>
  <c r="L53"/>
  <c r="L52"/>
  <c r="L51"/>
  <c r="L50"/>
  <c r="L49"/>
  <c r="L47"/>
  <c r="L46"/>
  <c r="L45"/>
  <c r="L44"/>
  <c r="L42"/>
  <c r="L41"/>
  <c r="L40"/>
  <c r="L39"/>
  <c r="L38"/>
  <c r="L37"/>
  <c r="L36"/>
  <c r="L35"/>
  <c r="L34"/>
  <c r="L33"/>
  <c r="L32"/>
  <c r="L31"/>
  <c r="L30"/>
  <c r="L29"/>
  <c r="L28"/>
  <c r="L26"/>
  <c r="L25"/>
  <c r="L24"/>
  <c r="L23"/>
  <c r="L22"/>
  <c r="L20"/>
  <c r="L19"/>
  <c r="L18"/>
  <c r="L17"/>
  <c r="L16"/>
  <c r="L14"/>
  <c r="L13"/>
  <c r="L12"/>
  <c r="L11"/>
  <c r="L10"/>
  <c r="L9"/>
  <c r="L8"/>
  <c r="F318" i="12"/>
  <c r="J318"/>
  <c r="J317"/>
  <c r="J316"/>
  <c r="J314"/>
  <c r="J313"/>
  <c r="J312"/>
  <c r="J311"/>
  <c r="J310"/>
  <c r="J309"/>
  <c r="J308"/>
  <c r="J307"/>
  <c r="J306"/>
  <c r="J305"/>
  <c r="J304"/>
  <c r="J303"/>
  <c r="J302"/>
  <c r="J301"/>
  <c r="J300"/>
  <c r="J299"/>
  <c r="J298"/>
  <c r="J297"/>
  <c r="J296"/>
  <c r="J295"/>
  <c r="J294"/>
  <c r="J293"/>
  <c r="J292"/>
  <c r="J291"/>
  <c r="J288"/>
  <c r="J287"/>
  <c r="J285"/>
  <c r="J284"/>
  <c r="J283"/>
  <c r="J282"/>
  <c r="J281"/>
  <c r="J279"/>
  <c r="J278"/>
  <c r="J275"/>
  <c r="J274"/>
  <c r="J273"/>
  <c r="J270"/>
  <c r="J269"/>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19"/>
  <c r="J218"/>
  <c r="J217"/>
  <c r="J216"/>
  <c r="J215"/>
  <c r="J214"/>
  <c r="J213"/>
  <c r="J212"/>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7"/>
  <c r="J166"/>
  <c r="J165"/>
  <c r="J164"/>
  <c r="J163"/>
  <c r="J162"/>
  <c r="J161"/>
  <c r="J159"/>
  <c r="J157"/>
  <c r="J156"/>
  <c r="J155"/>
  <c r="J154"/>
  <c r="J153"/>
  <c r="J152"/>
  <c r="J151"/>
  <c r="J149"/>
  <c r="J147"/>
  <c r="J146"/>
  <c r="J145"/>
  <c r="J144"/>
  <c r="J143"/>
  <c r="J142"/>
  <c r="J141"/>
  <c r="J140"/>
  <c r="J138"/>
  <c r="J137"/>
  <c r="J136"/>
  <c r="J135"/>
  <c r="J134"/>
  <c r="J133"/>
  <c r="J132"/>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F317"/>
  <c r="F316"/>
  <c r="F314"/>
  <c r="F313"/>
  <c r="F311"/>
  <c r="F310"/>
  <c r="F309"/>
  <c r="F308"/>
  <c r="F307"/>
  <c r="F306"/>
  <c r="F305"/>
  <c r="F304"/>
  <c r="F303"/>
  <c r="F302"/>
  <c r="F301"/>
  <c r="F300"/>
  <c r="F299"/>
  <c r="F298"/>
  <c r="F297"/>
  <c r="F296"/>
  <c r="F295"/>
  <c r="F294"/>
  <c r="F293"/>
  <c r="F292"/>
  <c r="F291"/>
  <c r="F288"/>
  <c r="F287"/>
  <c r="F285"/>
  <c r="F283"/>
  <c r="F282"/>
  <c r="F281"/>
  <c r="F279"/>
  <c r="F278"/>
  <c r="F275"/>
  <c r="F273"/>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19"/>
  <c r="F218"/>
  <c r="F217"/>
  <c r="F216"/>
  <c r="F215"/>
  <c r="F214"/>
  <c r="F213"/>
  <c r="F212"/>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7"/>
  <c r="F166"/>
  <c r="F165"/>
  <c r="F164"/>
  <c r="F163"/>
  <c r="F162"/>
  <c r="F161"/>
  <c r="F159"/>
  <c r="F157"/>
  <c r="F156"/>
  <c r="F155"/>
  <c r="F154"/>
  <c r="F153"/>
  <c r="F152"/>
  <c r="F151"/>
  <c r="F149"/>
  <c r="F147"/>
  <c r="F146"/>
  <c r="F145"/>
  <c r="F144"/>
  <c r="F143"/>
  <c r="F142"/>
  <c r="F141"/>
  <c r="F140"/>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3"/>
  <c r="F62"/>
  <c r="F61"/>
  <c r="F60"/>
  <c r="F59"/>
  <c r="F58"/>
  <c r="F57"/>
  <c r="F55"/>
  <c r="F54"/>
  <c r="F52"/>
  <c r="F51"/>
  <c r="F50"/>
  <c r="F49"/>
  <c r="F48"/>
  <c r="F46"/>
  <c r="F45"/>
  <c r="F44"/>
  <c r="F43"/>
  <c r="F42"/>
  <c r="F41"/>
  <c r="F40"/>
  <c r="F38"/>
  <c r="F37"/>
  <c r="F35"/>
  <c r="F34"/>
  <c r="F33"/>
  <c r="F32"/>
  <c r="F31"/>
  <c r="F30"/>
  <c r="F28"/>
  <c r="F27"/>
  <c r="F26"/>
  <c r="F24"/>
  <c r="F23"/>
  <c r="F21"/>
  <c r="F20"/>
  <c r="F19"/>
  <c r="F18"/>
  <c r="F17"/>
  <c r="F16"/>
  <c r="F14"/>
  <c r="F13"/>
  <c r="F12"/>
  <c r="F10"/>
  <c r="F9"/>
  <c r="F7"/>
  <c r="I318"/>
  <c r="I317"/>
  <c r="I316"/>
  <c r="I314"/>
  <c r="I313"/>
  <c r="I312"/>
  <c r="I311"/>
  <c r="I310"/>
  <c r="I309"/>
  <c r="I308"/>
  <c r="I307"/>
  <c r="I306"/>
  <c r="I305"/>
  <c r="I304"/>
  <c r="I303"/>
  <c r="I302"/>
  <c r="I301"/>
  <c r="I300"/>
  <c r="I299"/>
  <c r="I298"/>
  <c r="I297"/>
  <c r="I296"/>
  <c r="I295"/>
  <c r="I294"/>
  <c r="I293"/>
  <c r="I292"/>
  <c r="I291"/>
  <c r="I288"/>
  <c r="I287"/>
  <c r="I285"/>
  <c r="I284"/>
  <c r="I283"/>
  <c r="I282"/>
  <c r="I281"/>
  <c r="I279"/>
  <c r="I278"/>
  <c r="I277"/>
  <c r="F277" s="1"/>
  <c r="J277" s="1"/>
  <c r="I276"/>
  <c r="F276" s="1"/>
  <c r="J276" s="1"/>
  <c r="I275"/>
  <c r="I274"/>
  <c r="I273"/>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19"/>
  <c r="I218"/>
  <c r="I217"/>
  <c r="I216"/>
  <c r="I215"/>
  <c r="I214"/>
  <c r="I213"/>
  <c r="I212"/>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7"/>
  <c r="I166"/>
  <c r="I165"/>
  <c r="I164"/>
  <c r="I163"/>
  <c r="I162"/>
  <c r="I161"/>
  <c r="I159"/>
  <c r="I157"/>
  <c r="I156"/>
  <c r="I155"/>
  <c r="I154"/>
  <c r="I153"/>
  <c r="I152"/>
  <c r="I151"/>
  <c r="I149"/>
  <c r="I147"/>
  <c r="I146"/>
  <c r="I145"/>
  <c r="I144"/>
  <c r="I143"/>
  <c r="I142"/>
  <c r="I141"/>
  <c r="I140"/>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4"/>
  <c r="I33"/>
  <c r="I32"/>
  <c r="I31"/>
  <c r="I30"/>
  <c r="I29"/>
  <c r="I28"/>
  <c r="I27"/>
  <c r="I26"/>
  <c r="I25"/>
  <c r="I24"/>
  <c r="I23"/>
  <c r="I22"/>
  <c r="I21"/>
  <c r="I20"/>
  <c r="I19"/>
  <c r="I18"/>
  <c r="I17"/>
  <c r="I16"/>
  <c r="I15"/>
  <c r="I14"/>
  <c r="I13"/>
  <c r="I12"/>
  <c r="I11"/>
  <c r="I10"/>
  <c r="I9"/>
  <c r="I8"/>
  <c r="I7"/>
  <c r="H74"/>
  <c r="F143" i="11"/>
  <c r="F142"/>
  <c r="F141"/>
  <c r="F140"/>
  <c r="F139"/>
  <c r="F138"/>
  <c r="F137"/>
  <c r="F136"/>
  <c r="F135"/>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I143"/>
  <c r="I142"/>
  <c r="I141"/>
  <c r="I140"/>
  <c r="I139"/>
  <c r="I138"/>
  <c r="I137"/>
  <c r="I136"/>
  <c r="I135"/>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F54" i="10"/>
  <c r="F52"/>
  <c r="F51"/>
  <c r="F50"/>
  <c r="F48"/>
  <c r="F46"/>
  <c r="F44"/>
  <c r="F42"/>
  <c r="F41"/>
  <c r="F39"/>
  <c r="F37"/>
  <c r="F36"/>
  <c r="F35"/>
  <c r="F34"/>
  <c r="F33"/>
  <c r="F32"/>
  <c r="F31"/>
  <c r="F29"/>
  <c r="F28"/>
  <c r="F27"/>
  <c r="F25"/>
  <c r="F23"/>
  <c r="F22"/>
  <c r="F20"/>
  <c r="F18"/>
  <c r="F16"/>
  <c r="F15"/>
  <c r="F14"/>
  <c r="F13"/>
  <c r="F12"/>
  <c r="F11"/>
  <c r="F10"/>
  <c r="F9"/>
  <c r="F8"/>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F157" i="9"/>
  <c r="F135"/>
  <c r="F113"/>
  <c r="F91"/>
  <c r="F84"/>
  <c r="F81"/>
  <c r="F68"/>
  <c r="F61"/>
  <c r="F51"/>
  <c r="F40"/>
  <c r="F37"/>
  <c r="F36"/>
  <c r="F35"/>
  <c r="F34"/>
  <c r="F32"/>
  <c r="F31"/>
  <c r="F30"/>
  <c r="F29"/>
  <c r="F28"/>
  <c r="F27"/>
  <c r="F26"/>
  <c r="F25"/>
  <c r="F24"/>
  <c r="F23"/>
  <c r="F22"/>
  <c r="F21"/>
  <c r="F20"/>
  <c r="F17"/>
  <c r="F16"/>
  <c r="F15"/>
  <c r="F14"/>
  <c r="F13"/>
  <c r="F11"/>
  <c r="F10"/>
  <c r="F9"/>
  <c r="F8"/>
  <c r="K157"/>
  <c r="K156"/>
  <c r="K155"/>
  <c r="K154"/>
  <c r="K153"/>
  <c r="K152"/>
  <c r="K151"/>
  <c r="K150"/>
  <c r="K149"/>
  <c r="K148"/>
  <c r="K147"/>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F225" i="8"/>
  <c r="F224"/>
  <c r="F223"/>
  <c r="F222"/>
  <c r="F221"/>
  <c r="F220"/>
  <c r="F219"/>
  <c r="F218"/>
  <c r="F217"/>
  <c r="F216"/>
  <c r="F215"/>
  <c r="F214"/>
  <c r="F213"/>
  <c r="F212"/>
  <c r="F211"/>
  <c r="F210"/>
  <c r="F209"/>
  <c r="F208"/>
  <c r="F207"/>
  <c r="F206"/>
  <c r="F205"/>
  <c r="F204"/>
  <c r="F203"/>
  <c r="F202"/>
  <c r="F201"/>
  <c r="F200"/>
  <c r="F199"/>
  <c r="F197"/>
  <c r="F196"/>
  <c r="F195"/>
  <c r="F194"/>
  <c r="F193"/>
  <c r="F192"/>
  <c r="F191"/>
  <c r="F190"/>
  <c r="F188"/>
  <c r="F187"/>
  <c r="F186"/>
  <c r="F185"/>
  <c r="F184"/>
  <c r="F183"/>
  <c r="F181"/>
  <c r="F180"/>
  <c r="F179"/>
  <c r="F178"/>
  <c r="F177"/>
  <c r="F176"/>
  <c r="F174"/>
  <c r="F173"/>
  <c r="F171"/>
  <c r="F170"/>
  <c r="F169"/>
  <c r="F167"/>
  <c r="F166"/>
  <c r="F165"/>
  <c r="F164"/>
  <c r="F163"/>
  <c r="F161"/>
  <c r="F160"/>
  <c r="F158"/>
  <c r="F157"/>
  <c r="F155"/>
  <c r="F154"/>
  <c r="F153"/>
  <c r="F152"/>
  <c r="F151"/>
  <c r="F150"/>
  <c r="F149"/>
  <c r="F148"/>
  <c r="F147"/>
  <c r="F146"/>
  <c r="F145"/>
  <c r="F143"/>
  <c r="F142"/>
  <c r="F141"/>
  <c r="F140"/>
  <c r="F139"/>
  <c r="F138"/>
  <c r="F137"/>
  <c r="F135"/>
  <c r="F134"/>
  <c r="F133"/>
  <c r="F130"/>
  <c r="F129"/>
  <c r="F128"/>
  <c r="F127"/>
  <c r="F126"/>
  <c r="F125"/>
  <c r="F124"/>
  <c r="F122"/>
  <c r="F121"/>
  <c r="F120"/>
  <c r="F119"/>
  <c r="F118"/>
  <c r="F116"/>
  <c r="F115"/>
  <c r="F114"/>
  <c r="F113"/>
  <c r="F112"/>
  <c r="F111"/>
  <c r="F110"/>
  <c r="F109"/>
  <c r="F108"/>
  <c r="F107"/>
  <c r="F106"/>
  <c r="F105"/>
  <c r="F104"/>
  <c r="F103"/>
  <c r="F102"/>
  <c r="F101"/>
  <c r="F100"/>
  <c r="F99"/>
  <c r="F98"/>
  <c r="F97"/>
  <c r="F96"/>
  <c r="F95"/>
  <c r="F94"/>
  <c r="F93"/>
  <c r="F87"/>
  <c r="F91"/>
  <c r="F90"/>
  <c r="F89"/>
  <c r="F88"/>
  <c r="F86"/>
  <c r="F85"/>
  <c r="F84"/>
  <c r="F83"/>
  <c r="F82"/>
  <c r="F80"/>
  <c r="F79"/>
  <c r="F77"/>
  <c r="F76"/>
  <c r="F75"/>
  <c r="F74"/>
  <c r="F72"/>
  <c r="F71"/>
  <c r="F70"/>
  <c r="F69"/>
  <c r="F68"/>
  <c r="F66"/>
  <c r="F65"/>
  <c r="F64"/>
  <c r="F63"/>
  <c r="F62"/>
  <c r="F61"/>
  <c r="F60"/>
  <c r="F59"/>
  <c r="F57"/>
  <c r="F56"/>
  <c r="F55"/>
  <c r="F54"/>
  <c r="F53"/>
  <c r="F52"/>
  <c r="F51"/>
  <c r="F49"/>
  <c r="F48"/>
  <c r="F47"/>
  <c r="F46"/>
  <c r="F45"/>
  <c r="F44"/>
  <c r="F43"/>
  <c r="F42"/>
  <c r="F41"/>
  <c r="F40"/>
  <c r="F39"/>
  <c r="F38"/>
  <c r="F36"/>
  <c r="F35"/>
  <c r="F34"/>
  <c r="F31"/>
  <c r="F30"/>
  <c r="F29"/>
  <c r="F28"/>
  <c r="F27"/>
  <c r="F25"/>
  <c r="F24"/>
  <c r="F23"/>
  <c r="F22"/>
  <c r="F21"/>
  <c r="F20"/>
  <c r="F19"/>
  <c r="F18"/>
  <c r="F17"/>
  <c r="F16"/>
  <c r="F14"/>
  <c r="F13"/>
  <c r="F12"/>
  <c r="F11"/>
  <c r="F10"/>
  <c r="F9"/>
  <c r="F8"/>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F23" i="7"/>
  <c r="F22"/>
  <c r="F21"/>
  <c r="F19"/>
  <c r="F18"/>
  <c r="F17"/>
  <c r="F16"/>
  <c r="F14"/>
  <c r="F13"/>
  <c r="F12"/>
  <c r="F10"/>
  <c r="F9"/>
  <c r="F8"/>
  <c r="K23"/>
  <c r="K22"/>
  <c r="K21"/>
  <c r="K20"/>
  <c r="K19"/>
  <c r="K18"/>
  <c r="K17"/>
  <c r="K16"/>
  <c r="K15"/>
  <c r="K14"/>
  <c r="K13"/>
  <c r="K12"/>
  <c r="K11"/>
  <c r="K10"/>
  <c r="K9"/>
  <c r="K8"/>
  <c r="F49" i="6"/>
  <c r="F48"/>
  <c r="F47"/>
  <c r="F46"/>
  <c r="F44"/>
  <c r="F43"/>
  <c r="F42"/>
  <c r="F40"/>
  <c r="F38"/>
  <c r="F37"/>
  <c r="F35"/>
  <c r="F34"/>
  <c r="F33"/>
  <c r="F32"/>
  <c r="F31"/>
  <c r="F30"/>
  <c r="F29"/>
  <c r="F28"/>
  <c r="F26"/>
  <c r="F25"/>
  <c r="F23"/>
  <c r="F22"/>
  <c r="F20"/>
  <c r="F18"/>
  <c r="F17"/>
  <c r="F16"/>
  <c r="F15"/>
  <c r="F13"/>
  <c r="F12"/>
  <c r="F11"/>
  <c r="F10"/>
  <c r="F9"/>
  <c r="F8"/>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F19" i="5"/>
  <c r="F18"/>
  <c r="F17"/>
  <c r="F16"/>
  <c r="F15"/>
  <c r="F14"/>
  <c r="F13"/>
  <c r="F12"/>
  <c r="F11"/>
  <c r="F10"/>
  <c r="F9"/>
  <c r="F8"/>
  <c r="F7"/>
  <c r="K19"/>
  <c r="K18"/>
  <c r="K17"/>
  <c r="K16"/>
  <c r="K15"/>
  <c r="K14"/>
  <c r="K13"/>
  <c r="K12"/>
  <c r="K11"/>
  <c r="K10"/>
  <c r="K9"/>
  <c r="K8"/>
  <c r="K7"/>
  <c r="F232" i="4"/>
  <c r="F231"/>
  <c r="F230"/>
  <c r="F229"/>
  <c r="F228"/>
  <c r="F227"/>
  <c r="F226"/>
  <c r="F225"/>
  <c r="F224"/>
  <c r="F223"/>
  <c r="F222"/>
  <c r="F221"/>
  <c r="F220"/>
  <c r="F219"/>
  <c r="F218"/>
  <c r="F217"/>
  <c r="F216"/>
  <c r="F215"/>
  <c r="F214"/>
  <c r="F212"/>
  <c r="F211"/>
  <c r="F210"/>
  <c r="F213"/>
  <c r="F209"/>
  <c r="F208"/>
  <c r="F207"/>
  <c r="F206"/>
  <c r="F205"/>
  <c r="F204"/>
  <c r="F203"/>
  <c r="F202"/>
  <c r="F201"/>
  <c r="F200"/>
  <c r="F199"/>
  <c r="F198"/>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H149"/>
  <c r="H130"/>
  <c r="H89"/>
  <c r="H51"/>
  <c r="F129" i="3"/>
  <c r="F124"/>
  <c r="F123"/>
  <c r="F122"/>
  <c r="F120"/>
  <c r="F119"/>
  <c r="F118"/>
  <c r="F117"/>
  <c r="F116"/>
  <c r="F114"/>
  <c r="F113"/>
  <c r="F112"/>
  <c r="F110"/>
  <c r="F109"/>
  <c r="F107"/>
  <c r="F105"/>
  <c r="F104"/>
  <c r="F103"/>
  <c r="F101"/>
  <c r="F100"/>
  <c r="F99"/>
  <c r="F98"/>
  <c r="F97"/>
  <c r="F94"/>
  <c r="F92"/>
  <c r="F91"/>
  <c r="F90"/>
  <c r="F89"/>
  <c r="F88"/>
  <c r="F87"/>
  <c r="F86"/>
  <c r="F85"/>
  <c r="F83"/>
  <c r="F82"/>
  <c r="F80"/>
  <c r="F79"/>
  <c r="F78"/>
  <c r="F77"/>
  <c r="F76"/>
  <c r="F74"/>
  <c r="F73"/>
  <c r="F72"/>
  <c r="F71"/>
  <c r="F69"/>
  <c r="F68"/>
  <c r="F67"/>
  <c r="F66"/>
  <c r="F64"/>
  <c r="F63"/>
  <c r="F62"/>
  <c r="F61"/>
  <c r="F60"/>
  <c r="F59"/>
  <c r="F58"/>
  <c r="F56"/>
  <c r="F55"/>
  <c r="F53"/>
  <c r="F52"/>
  <c r="F51"/>
  <c r="F50"/>
  <c r="F49"/>
  <c r="F47"/>
  <c r="F46"/>
  <c r="F45"/>
  <c r="F44"/>
  <c r="F42"/>
  <c r="F41"/>
  <c r="F40"/>
  <c r="F39"/>
  <c r="F38"/>
  <c r="F37"/>
  <c r="F36"/>
  <c r="F35"/>
  <c r="F34"/>
  <c r="F32"/>
  <c r="F31"/>
  <c r="F30"/>
  <c r="F29"/>
  <c r="F28"/>
  <c r="F26"/>
  <c r="F25"/>
  <c r="F24"/>
  <c r="F23"/>
  <c r="F22"/>
  <c r="F20"/>
  <c r="F19"/>
  <c r="F18"/>
  <c r="F17"/>
  <c r="F16"/>
  <c r="F14"/>
  <c r="F13"/>
  <c r="F12"/>
  <c r="F11"/>
  <c r="F10"/>
  <c r="F9"/>
  <c r="F8"/>
  <c r="K129"/>
  <c r="K127"/>
  <c r="F127" s="1"/>
  <c r="K126"/>
  <c r="F126" s="1"/>
  <c r="K124"/>
  <c r="K123"/>
  <c r="K122"/>
  <c r="K120"/>
  <c r="K119"/>
  <c r="K118"/>
  <c r="K117"/>
  <c r="K116"/>
  <c r="K114"/>
  <c r="K113"/>
  <c r="K112"/>
  <c r="K110"/>
  <c r="K109"/>
  <c r="K107"/>
  <c r="K105"/>
  <c r="K104"/>
  <c r="K103"/>
  <c r="K101"/>
  <c r="K100"/>
  <c r="K99"/>
  <c r="K98"/>
  <c r="K97"/>
  <c r="K95"/>
  <c r="K94"/>
  <c r="K92"/>
  <c r="K91"/>
  <c r="K90"/>
  <c r="K89"/>
  <c r="K88"/>
  <c r="K87"/>
  <c r="K86"/>
  <c r="K85"/>
  <c r="K83"/>
  <c r="K82"/>
  <c r="K80"/>
  <c r="K79"/>
  <c r="K78"/>
  <c r="K77"/>
  <c r="K76"/>
  <c r="K74"/>
  <c r="K73"/>
  <c r="K72"/>
  <c r="K71"/>
  <c r="K69"/>
  <c r="K68"/>
  <c r="K67"/>
  <c r="K66"/>
  <c r="K65"/>
  <c r="K64"/>
  <c r="K63"/>
  <c r="K62"/>
  <c r="K61"/>
  <c r="K60"/>
  <c r="K59"/>
  <c r="K58"/>
  <c r="K56"/>
  <c r="K55"/>
  <c r="K53"/>
  <c r="K52"/>
  <c r="K51"/>
  <c r="K50"/>
  <c r="K49"/>
  <c r="K47"/>
  <c r="K46"/>
  <c r="K45"/>
  <c r="K44"/>
  <c r="K42"/>
  <c r="K41"/>
  <c r="K40"/>
  <c r="K39"/>
  <c r="K38"/>
  <c r="K37"/>
  <c r="K36"/>
  <c r="K35"/>
  <c r="K34"/>
  <c r="K33"/>
  <c r="K32"/>
  <c r="K31"/>
  <c r="K30"/>
  <c r="K29"/>
  <c r="K28"/>
  <c r="K26"/>
  <c r="K25"/>
  <c r="K24"/>
  <c r="K23"/>
  <c r="K22"/>
  <c r="K20"/>
  <c r="K19"/>
  <c r="K18"/>
  <c r="K17"/>
  <c r="K16"/>
  <c r="K14"/>
  <c r="K13"/>
  <c r="K12"/>
  <c r="K11"/>
  <c r="K10"/>
  <c r="K9"/>
  <c r="K8"/>
  <c r="I35" i="12"/>
</calcChain>
</file>

<file path=xl/sharedStrings.xml><?xml version="1.0" encoding="utf-8"?>
<sst xmlns="http://schemas.openxmlformats.org/spreadsheetml/2006/main" count="6871" uniqueCount="3571">
  <si>
    <t>УТВЕРЖДАЮ</t>
  </si>
  <si>
    <t>______________О.О.Галахова</t>
  </si>
  <si>
    <t>Код прейск</t>
  </si>
  <si>
    <t>Код                                 услуги</t>
  </si>
  <si>
    <t>Наименование услуги (работы)</t>
  </si>
  <si>
    <t xml:space="preserve">Отражение в кассовом чеке </t>
  </si>
  <si>
    <t xml:space="preserve">Наименование единицы услуги (работы) </t>
  </si>
  <si>
    <t xml:space="preserve">Цена услуги (работы) </t>
  </si>
  <si>
    <t>КОНСУЛЬТАТИВНЫЕ УСЛУГИ</t>
  </si>
  <si>
    <t>4.1.</t>
  </si>
  <si>
    <t>Педиатр</t>
  </si>
  <si>
    <t>1</t>
  </si>
  <si>
    <t>4.1.1.</t>
  </si>
  <si>
    <t>Консультация, врач-педиатр</t>
  </si>
  <si>
    <t>Конс педиатр</t>
  </si>
  <si>
    <t>1 консультация</t>
  </si>
  <si>
    <t>2</t>
  </si>
  <si>
    <t>4.1.2.</t>
  </si>
  <si>
    <t xml:space="preserve">Врач-педиатр, повторная консультация </t>
  </si>
  <si>
    <t>П конс педиатр</t>
  </si>
  <si>
    <t>3</t>
  </si>
  <si>
    <t>4.1.3.</t>
  </si>
  <si>
    <t>Консультация заведующего отделением, врач-педиатр</t>
  </si>
  <si>
    <t>Конс З отд педиатр</t>
  </si>
  <si>
    <t>4</t>
  </si>
  <si>
    <t>4.1.4.</t>
  </si>
  <si>
    <t xml:space="preserve">Консультация повторная, зав. отделением, врач-педиатр, повторная </t>
  </si>
  <si>
    <t>П конс З отд педиатр</t>
  </si>
  <si>
    <t>5</t>
  </si>
  <si>
    <t>4.1.5.</t>
  </si>
  <si>
    <t xml:space="preserve">Руководитель Самарского областного центра по лечению муковисцидоза, врач-педиатр </t>
  </si>
  <si>
    <t>Конс РЦ муковисцид</t>
  </si>
  <si>
    <t>6</t>
  </si>
  <si>
    <t>4.1.6.</t>
  </si>
  <si>
    <t xml:space="preserve">Повторная консультация руководитель Самарского областного центра по лечению муковисцидоза, врач-педиатр </t>
  </si>
  <si>
    <t>7</t>
  </si>
  <si>
    <t>4.1.7.</t>
  </si>
  <si>
    <t>Осмотр, педиатр</t>
  </si>
  <si>
    <t>Осмотр педиатр</t>
  </si>
  <si>
    <t>1 осмотр</t>
  </si>
  <si>
    <t>4.2</t>
  </si>
  <si>
    <t>Детский хирург</t>
  </si>
  <si>
    <t>8</t>
  </si>
  <si>
    <t>4.2.1.</t>
  </si>
  <si>
    <t>Врач-детский хирург</t>
  </si>
  <si>
    <t>Конс д-хирург</t>
  </si>
  <si>
    <t>9</t>
  </si>
  <si>
    <t>4.2.2.</t>
  </si>
  <si>
    <t>Повторная консультация, детский хирург</t>
  </si>
  <si>
    <t>П конс д-хирург</t>
  </si>
  <si>
    <t>10</t>
  </si>
  <si>
    <t>4.2.3.</t>
  </si>
  <si>
    <t>Заведующий отделением, руководитель центра коррекции врожденных пороков развития новорожденных детей, внештатный специалист МЗ СО, врач-хирург</t>
  </si>
  <si>
    <t>Конс РЦ хирург</t>
  </si>
  <si>
    <t>11</t>
  </si>
  <si>
    <t>4.2.4.</t>
  </si>
  <si>
    <t>Повторна консультация Зав отделением, руководитель центра коррекции врожденных пороков развития новорожденных детей, внештатный специалист МЗ СО, врач-хирург</t>
  </si>
  <si>
    <t>П конс РЦ хирург</t>
  </si>
  <si>
    <t>12</t>
  </si>
  <si>
    <t>4.2.5.</t>
  </si>
  <si>
    <t>Осмотр, хирург</t>
  </si>
  <si>
    <t>Осмотр хирург</t>
  </si>
  <si>
    <t>4.3.</t>
  </si>
  <si>
    <t>Оториноларинголог (ЛОР)</t>
  </si>
  <si>
    <t>13</t>
  </si>
  <si>
    <t>4.3.1.</t>
  </si>
  <si>
    <t>Врач-ЛОР</t>
  </si>
  <si>
    <t>Конс ЛОР</t>
  </si>
  <si>
    <t>14</t>
  </si>
  <si>
    <t>4.3.2.</t>
  </si>
  <si>
    <t>Повторная консультация, ЛОР</t>
  </si>
  <si>
    <t>П конс ЛОР</t>
  </si>
  <si>
    <t>15</t>
  </si>
  <si>
    <t>4.3.3.</t>
  </si>
  <si>
    <t>Заведующий отделением,  ЛОР</t>
  </si>
  <si>
    <t>Конс Зав отд ЛОР</t>
  </si>
  <si>
    <t>16</t>
  </si>
  <si>
    <t>4.3.4.</t>
  </si>
  <si>
    <t>Повторная консультация заведующего отделением   в течение месяца, ЛОР</t>
  </si>
  <si>
    <t>Повт конс Зав ЛОР</t>
  </si>
  <si>
    <t>17</t>
  </si>
  <si>
    <t>4.3.5.</t>
  </si>
  <si>
    <t>Осмотр,  оториноларинголог</t>
  </si>
  <si>
    <t>Осмотр ЛОР</t>
  </si>
  <si>
    <t>4.4.</t>
  </si>
  <si>
    <t>Невролог</t>
  </si>
  <si>
    <t>18</t>
  </si>
  <si>
    <t>4.4.1.</t>
  </si>
  <si>
    <t>Консультация, врач-невролог</t>
  </si>
  <si>
    <t>Конс невролог</t>
  </si>
  <si>
    <t>19</t>
  </si>
  <si>
    <t>4.4.2.</t>
  </si>
  <si>
    <t xml:space="preserve">Врач-невролог, повторная консультация </t>
  </si>
  <si>
    <t>П конс невролог</t>
  </si>
  <si>
    <t>20</t>
  </si>
  <si>
    <t>4.4.3.</t>
  </si>
  <si>
    <t>Консультация заведующего отделением, врач-невролог</t>
  </si>
  <si>
    <t>Конс З отд невролог</t>
  </si>
  <si>
    <t>21</t>
  </si>
  <si>
    <t>4.4.4.</t>
  </si>
  <si>
    <t>Повторная консультация заведующего отделением, врач-невролог</t>
  </si>
  <si>
    <t>П конс З отд невро</t>
  </si>
  <si>
    <t>22</t>
  </si>
  <si>
    <t>4.4.5.</t>
  </si>
  <si>
    <t>Осмотр, невролог</t>
  </si>
  <si>
    <t>Осмотр невролог</t>
  </si>
  <si>
    <t>4.5</t>
  </si>
  <si>
    <t>Гастроэнтеролог</t>
  </si>
  <si>
    <t>23</t>
  </si>
  <si>
    <t>4.5.1.</t>
  </si>
  <si>
    <t>Консультация, врач-гастроэнтеролог</t>
  </si>
  <si>
    <t>Конс гастроэнтеролог</t>
  </si>
  <si>
    <t>24</t>
  </si>
  <si>
    <t>4.5.2.</t>
  </si>
  <si>
    <t xml:space="preserve">Врач-гастроэнтеролог, повторная консультация </t>
  </si>
  <si>
    <t>П конс гастроэнтер</t>
  </si>
  <si>
    <t>25</t>
  </si>
  <si>
    <t>4.5.3.</t>
  </si>
  <si>
    <t>Заведующий отделением, руководитель Областного гастроэнтерологического центра, врач-гастроэнтеролог</t>
  </si>
  <si>
    <t>Конс РЦ гастро</t>
  </si>
  <si>
    <t>26</t>
  </si>
  <si>
    <t>4.5.4.</t>
  </si>
  <si>
    <t>Повторная консультация зав отделением, руководитель Областного гастроэнтерологического центра, врач-гастроэнтеролог</t>
  </si>
  <si>
    <t>П конс РЦ гастро</t>
  </si>
  <si>
    <t>27</t>
  </si>
  <si>
    <t>4.5.5.</t>
  </si>
  <si>
    <t>Осмотр, гастроэнтеролог</t>
  </si>
  <si>
    <t>Осмотр гастро</t>
  </si>
  <si>
    <t>28</t>
  </si>
  <si>
    <t>4.5.6.</t>
  </si>
  <si>
    <t>Проведение дыхательного хелик-теста</t>
  </si>
  <si>
    <t>Дых хелик-тест</t>
  </si>
  <si>
    <t>1 обслед-е</t>
  </si>
  <si>
    <t>29</t>
  </si>
  <si>
    <t>4.5.7.</t>
  </si>
  <si>
    <t>Проведение дыхательного хелик-теста, обследование семьи из 3 человек</t>
  </si>
  <si>
    <t>Хелик-тест семья</t>
  </si>
  <si>
    <t>4.6.</t>
  </si>
  <si>
    <t>Пульмонолог</t>
  </si>
  <si>
    <t>30</t>
  </si>
  <si>
    <t>4.6.1.</t>
  </si>
  <si>
    <t>Консультация, врач-пульмонолог</t>
  </si>
  <si>
    <t>Конс пульмонолог</t>
  </si>
  <si>
    <t>31</t>
  </si>
  <si>
    <t>4.6.2.</t>
  </si>
  <si>
    <t xml:space="preserve">Врач-пульмонолога, повторная консультация </t>
  </si>
  <si>
    <t>П конс пульмонолог</t>
  </si>
  <si>
    <t>32</t>
  </si>
  <si>
    <t>4.6.3.</t>
  </si>
  <si>
    <t xml:space="preserve">Консультация заведующего отделением, врач-пульмонолог </t>
  </si>
  <si>
    <t>Конс З отд пульмо</t>
  </si>
  <si>
    <t>33</t>
  </si>
  <si>
    <t>4.6.4.</t>
  </si>
  <si>
    <t>Повторная консультация заведующего отделением, врач-пульмонолог</t>
  </si>
  <si>
    <t>П конс З отд пульмо</t>
  </si>
  <si>
    <t>4.7.</t>
  </si>
  <si>
    <t>Эндокринолог</t>
  </si>
  <si>
    <t>34</t>
  </si>
  <si>
    <t>4.7.1.</t>
  </si>
  <si>
    <t>Консультация, врач-детский эндокринолог</t>
  </si>
  <si>
    <t>Конс эндокринолог</t>
  </si>
  <si>
    <t>35</t>
  </si>
  <si>
    <t>4.7.2.</t>
  </si>
  <si>
    <t xml:space="preserve">Врач-детский эндокринолог, повторная консультация </t>
  </si>
  <si>
    <t>П конс эндокринолог</t>
  </si>
  <si>
    <t>36</t>
  </si>
  <si>
    <t>4.7.3.</t>
  </si>
  <si>
    <t>Заведующий отделением, руководитель центра, внештатный детский эндокринолог  МЗ СО</t>
  </si>
  <si>
    <t>Конс РЦ эндокрин</t>
  </si>
  <si>
    <t>37</t>
  </si>
  <si>
    <t>4.7.4.</t>
  </si>
  <si>
    <t>Повторная консультация зав. отделением, руководитель центра, внештатный детский эндокринолог  МЗ СО</t>
  </si>
  <si>
    <t>П конс РЦ эндокрин</t>
  </si>
  <si>
    <t>38</t>
  </si>
  <si>
    <t>4.7.5.</t>
  </si>
  <si>
    <t>Осмотр, эндокринолог</t>
  </si>
  <si>
    <t>Осмотр эндокрин</t>
  </si>
  <si>
    <t>4.8.</t>
  </si>
  <si>
    <t>Аллерголог-иммунолог</t>
  </si>
  <si>
    <t>39</t>
  </si>
  <si>
    <t>4.8.1.</t>
  </si>
  <si>
    <t>Консультация, врач- аллерголог-иммунолог</t>
  </si>
  <si>
    <t>Конс алл-иммунолог</t>
  </si>
  <si>
    <t>40</t>
  </si>
  <si>
    <t>4.8.2.</t>
  </si>
  <si>
    <t xml:space="preserve">Врач- аллерголог-иммунолог, повторная консультация </t>
  </si>
  <si>
    <t>П конс алл-имм</t>
  </si>
  <si>
    <t>4.9.</t>
  </si>
  <si>
    <t>Неонатолог</t>
  </si>
  <si>
    <t>41</t>
  </si>
  <si>
    <t>4.9.1.</t>
  </si>
  <si>
    <t>Консультация, врач-неонатолог</t>
  </si>
  <si>
    <t>Конс неонатолог</t>
  </si>
  <si>
    <t>42</t>
  </si>
  <si>
    <t>4.9.2.</t>
  </si>
  <si>
    <t xml:space="preserve">Врач-неонатолог, повторная консультация </t>
  </si>
  <si>
    <t>П конс неонатолог</t>
  </si>
  <si>
    <t>43</t>
  </si>
  <si>
    <t>4.9.3.</t>
  </si>
  <si>
    <t>Консультация, заведующего отделением, врач-неонатолог</t>
  </si>
  <si>
    <t>Конс З отд неонат</t>
  </si>
  <si>
    <t>44</t>
  </si>
  <si>
    <t>4.9.4.</t>
  </si>
  <si>
    <t xml:space="preserve">Повторная консультация заведующего отделением, врач-педиатр, повторная </t>
  </si>
  <si>
    <t>45</t>
  </si>
  <si>
    <t>4.9.5.</t>
  </si>
  <si>
    <t>Заведующий отделением, руководитель Областного центра перинатального поражения ЦНС, врач-неонатолог</t>
  </si>
  <si>
    <t>Конс РЦ неонат</t>
  </si>
  <si>
    <t>46</t>
  </si>
  <si>
    <t>4.9.6.</t>
  </si>
  <si>
    <t>Повторная консультация заведующий отделением, руководитель Областного центра перинатального поражения ЦНС, врач-неонатолог</t>
  </si>
  <si>
    <t>П конс РЦ неонат</t>
  </si>
  <si>
    <t>47</t>
  </si>
  <si>
    <t>4.9.7.</t>
  </si>
  <si>
    <t xml:space="preserve">Консультация по вопросам грудного вскармливания </t>
  </si>
  <si>
    <t>Конс по ГВ</t>
  </si>
  <si>
    <t>4.10.</t>
  </si>
  <si>
    <t>Гематолог</t>
  </si>
  <si>
    <t>48</t>
  </si>
  <si>
    <t>4.10.1.</t>
  </si>
  <si>
    <t>Консультация, врач-гематолог</t>
  </si>
  <si>
    <t>Конс гематолог</t>
  </si>
  <si>
    <t>49</t>
  </si>
  <si>
    <t>4.10.2.</t>
  </si>
  <si>
    <t xml:space="preserve">Врач-гематолог, повторная консультация </t>
  </si>
  <si>
    <t>П конс гематолог</t>
  </si>
  <si>
    <t>4.11.</t>
  </si>
  <si>
    <t>Онколог</t>
  </si>
  <si>
    <t>50</t>
  </si>
  <si>
    <t>4.11.1.</t>
  </si>
  <si>
    <t>Консультация, врач-детский онколог</t>
  </si>
  <si>
    <t>Конс онколог</t>
  </si>
  <si>
    <t>51</t>
  </si>
  <si>
    <t>4.11.2.</t>
  </si>
  <si>
    <t xml:space="preserve">Врач-детский онколог, повторная консультация </t>
  </si>
  <si>
    <t>П конс онколог</t>
  </si>
  <si>
    <t>52</t>
  </si>
  <si>
    <t>4.11.3.</t>
  </si>
  <si>
    <t>Заведующий отделением, руководитель Центра детской гематологии и онкологии  Самарской области, внештатный специалист МЗ СО</t>
  </si>
  <si>
    <t>Конс РЦ онко</t>
  </si>
  <si>
    <t>53</t>
  </si>
  <si>
    <t>4.11.4.</t>
  </si>
  <si>
    <t>Повторная консультация зав отделением, руководитель Центра детской гематологии и онкологии  Самарской области, внештатный специалист МЗ СО</t>
  </si>
  <si>
    <t>П конс РЦ онко</t>
  </si>
  <si>
    <t>4.12.</t>
  </si>
  <si>
    <t>Вврач-диетолог</t>
  </si>
  <si>
    <t>54</t>
  </si>
  <si>
    <t>4.12.1</t>
  </si>
  <si>
    <t>Биоимпеданс, составление диеты, меню   ( I этап)</t>
  </si>
  <si>
    <t>Биоимпеданс I этап</t>
  </si>
  <si>
    <t>55</t>
  </si>
  <si>
    <t>4.12.2.</t>
  </si>
  <si>
    <t>Биоимпеданс, составление диеты, меню   ( I I этап)</t>
  </si>
  <si>
    <t>Биоимпеданс II этап</t>
  </si>
  <si>
    <t>56</t>
  </si>
  <si>
    <t>4.12.3.</t>
  </si>
  <si>
    <t>Биоимпеданс и коррекция питания в комплексе</t>
  </si>
  <si>
    <t xml:space="preserve">Био и Корр питания </t>
  </si>
  <si>
    <t>57</t>
  </si>
  <si>
    <t>4.12.4.</t>
  </si>
  <si>
    <t xml:space="preserve">Биоимпеданс </t>
  </si>
  <si>
    <t>58</t>
  </si>
  <si>
    <t>4.12.5.</t>
  </si>
  <si>
    <t>Коррекция питания</t>
  </si>
  <si>
    <t>4.13.</t>
  </si>
  <si>
    <t>Инфекционист</t>
  </si>
  <si>
    <t>59</t>
  </si>
  <si>
    <t>4.13.1.</t>
  </si>
  <si>
    <t>Консультация, врач-инфекционист</t>
  </si>
  <si>
    <t>Конс инфекционист</t>
  </si>
  <si>
    <t>60</t>
  </si>
  <si>
    <t>4.13.2.</t>
  </si>
  <si>
    <t xml:space="preserve">Врач-инфекционист, повторная консультация </t>
  </si>
  <si>
    <t>П конс инфекционист</t>
  </si>
  <si>
    <t>4.14.</t>
  </si>
  <si>
    <t>Сурдолог-оториноларинголог</t>
  </si>
  <si>
    <t>61</t>
  </si>
  <si>
    <t>4.14.1.</t>
  </si>
  <si>
    <t>Консультация, врач-сурдолог-оториноларинголог</t>
  </si>
  <si>
    <t>Конс сурдолог</t>
  </si>
  <si>
    <t>62</t>
  </si>
  <si>
    <t>4.14.2.</t>
  </si>
  <si>
    <t xml:space="preserve">Врач-сурдолог-оториноларинголог, повторная консультация </t>
  </si>
  <si>
    <t>П конс сурдолог</t>
  </si>
  <si>
    <t>63</t>
  </si>
  <si>
    <t>4.14.3.</t>
  </si>
  <si>
    <t>Тонально-пороговая аудиометрия</t>
  </si>
  <si>
    <t>ТПА</t>
  </si>
  <si>
    <t>64</t>
  </si>
  <si>
    <t>4.14.4.</t>
  </si>
  <si>
    <t>Импедансометрия (тимпанометрия и акустическая рефлексометрия)</t>
  </si>
  <si>
    <t>Импед-метрия</t>
  </si>
  <si>
    <t>65</t>
  </si>
  <si>
    <t>4.14.5.</t>
  </si>
  <si>
    <t>Речевая /игровая аудиометрия</t>
  </si>
  <si>
    <t>Реч аудиометрия</t>
  </si>
  <si>
    <t>66</t>
  </si>
  <si>
    <t>4.14.6.</t>
  </si>
  <si>
    <t>Регистрация отоакустической эмиссии (ОАЭ)</t>
  </si>
  <si>
    <t>Реч эмиссия</t>
  </si>
  <si>
    <t>67</t>
  </si>
  <si>
    <t>4.14.7.</t>
  </si>
  <si>
    <t xml:space="preserve">Регистрация слуховых вызванных потенциалов </t>
  </si>
  <si>
    <t>Рег слух потенциал</t>
  </si>
  <si>
    <t>68</t>
  </si>
  <si>
    <t>4.14.8.</t>
  </si>
  <si>
    <t>Объективная компьютерная аудиометрия (всех возрастных групп, включая детей до 3-х лет)</t>
  </si>
  <si>
    <t>Комп аудиометрия</t>
  </si>
  <si>
    <t>4.15.</t>
  </si>
  <si>
    <t>Рентгенолог</t>
  </si>
  <si>
    <t>69</t>
  </si>
  <si>
    <t>4.15.1.</t>
  </si>
  <si>
    <t>Консультация, врач-рентгенолог</t>
  </si>
  <si>
    <t>Конс рентгенолог</t>
  </si>
  <si>
    <t>70</t>
  </si>
  <si>
    <t>4.15.2.</t>
  </si>
  <si>
    <t xml:space="preserve">Врач-рентгенолог, повторная консультация </t>
  </si>
  <si>
    <t>П конс рентгенолог</t>
  </si>
  <si>
    <t>4.16.</t>
  </si>
  <si>
    <t>Дерматолог</t>
  </si>
  <si>
    <t>71</t>
  </si>
  <si>
    <t>4.16.1.</t>
  </si>
  <si>
    <t>Консультация, врач-дерматолог</t>
  </si>
  <si>
    <t>Конс дерматолог</t>
  </si>
  <si>
    <t>72</t>
  </si>
  <si>
    <t>4.16.2.</t>
  </si>
  <si>
    <t xml:space="preserve">Врач-дерматолог, повторная консультация </t>
  </si>
  <si>
    <t>П конс дерматолог</t>
  </si>
  <si>
    <t>73</t>
  </si>
  <si>
    <t>4.16.3.</t>
  </si>
  <si>
    <t>Осмотр, дерматолог</t>
  </si>
  <si>
    <t>Осмотр дерматолог</t>
  </si>
  <si>
    <t>4.17.</t>
  </si>
  <si>
    <t>Гинеколог</t>
  </si>
  <si>
    <t>74</t>
  </si>
  <si>
    <t>4.17.1.</t>
  </si>
  <si>
    <t>Врач- гинеколог</t>
  </si>
  <si>
    <t>Конс а-гинеколог</t>
  </si>
  <si>
    <t>75</t>
  </si>
  <si>
    <t>4.17.2.</t>
  </si>
  <si>
    <t>Повторная консультация, гинеколог</t>
  </si>
  <si>
    <t>П конс а-гинеколог</t>
  </si>
  <si>
    <t>76</t>
  </si>
  <si>
    <t>4.17.3.</t>
  </si>
  <si>
    <t>Осмотр, гинеколог</t>
  </si>
  <si>
    <t>Осмотр гинеколог</t>
  </si>
  <si>
    <t>4.18.</t>
  </si>
  <si>
    <t>Физиотерапевт</t>
  </si>
  <si>
    <t>77</t>
  </si>
  <si>
    <t>4.18.1.</t>
  </si>
  <si>
    <t>Врач-физиотерапевт</t>
  </si>
  <si>
    <t>Конс ф.терапевт</t>
  </si>
  <si>
    <t>4.19.</t>
  </si>
  <si>
    <t>Рефлексотерапевт</t>
  </si>
  <si>
    <t>79</t>
  </si>
  <si>
    <t>4.19.1.</t>
  </si>
  <si>
    <t>Врач- рефлексотерапевт</t>
  </si>
  <si>
    <t>Конс р.терапевт</t>
  </si>
  <si>
    <t>80</t>
  </si>
  <si>
    <t>4.19.2.</t>
  </si>
  <si>
    <t>Повторная консультация, рефлексотерапевт</t>
  </si>
  <si>
    <t>П конс р.терапевт</t>
  </si>
  <si>
    <t>4.20.</t>
  </si>
  <si>
    <t>Офтальмолог</t>
  </si>
  <si>
    <t>81</t>
  </si>
  <si>
    <t>4.20.1.</t>
  </si>
  <si>
    <t xml:space="preserve">Врач-офтальмолог </t>
  </si>
  <si>
    <t>Конс офтальмолог</t>
  </si>
  <si>
    <t>82</t>
  </si>
  <si>
    <t>4.20.2.</t>
  </si>
  <si>
    <t>Определение остроты зрения при медицинском осмотре</t>
  </si>
  <si>
    <t>Опред остр зрения</t>
  </si>
  <si>
    <t>83</t>
  </si>
  <si>
    <t>4.20.3.</t>
  </si>
  <si>
    <t>Осмотр, офтальмолог</t>
  </si>
  <si>
    <t>Осмотр офтальмолог</t>
  </si>
  <si>
    <t>4.21.</t>
  </si>
  <si>
    <t>Психолог</t>
  </si>
  <si>
    <t>84</t>
  </si>
  <si>
    <t>4.21.1.</t>
  </si>
  <si>
    <t xml:space="preserve">Индивидуальная психологическая дианостика </t>
  </si>
  <si>
    <t>Психол диагностика</t>
  </si>
  <si>
    <t>85</t>
  </si>
  <si>
    <t>4.21.2.</t>
  </si>
  <si>
    <t>Первичная психологическая консультация родителей и ребенка</t>
  </si>
  <si>
    <t>прв психол консульт</t>
  </si>
  <si>
    <t>86</t>
  </si>
  <si>
    <t>4.21.3.</t>
  </si>
  <si>
    <t>Повторная психологическая консультация родителей и ребенка</t>
  </si>
  <si>
    <t>пвт психол консульт</t>
  </si>
  <si>
    <t>87</t>
  </si>
  <si>
    <t>4.21.4.</t>
  </si>
  <si>
    <t>Индивидуальное занятие с ребенком</t>
  </si>
  <si>
    <t xml:space="preserve">Психолог занятие </t>
  </si>
  <si>
    <t xml:space="preserve">1 занятие </t>
  </si>
  <si>
    <t>88</t>
  </si>
  <si>
    <t>4.21.5.</t>
  </si>
  <si>
    <t>Групповое занятие с детьми (цикл состоит из 4 занятий)</t>
  </si>
  <si>
    <t xml:space="preserve">Психолог гр занятие </t>
  </si>
  <si>
    <t>4.22.</t>
  </si>
  <si>
    <t>Логопед</t>
  </si>
  <si>
    <t>89</t>
  </si>
  <si>
    <t>4.22.1.</t>
  </si>
  <si>
    <t xml:space="preserve">Логопед </t>
  </si>
  <si>
    <t>Конс логопед</t>
  </si>
  <si>
    <t>90</t>
  </si>
  <si>
    <t>4.22.2.</t>
  </si>
  <si>
    <t xml:space="preserve">Логопед-дефектолог </t>
  </si>
  <si>
    <t>Конс логопед-деф</t>
  </si>
  <si>
    <t>91</t>
  </si>
  <si>
    <t>4.22.3.</t>
  </si>
  <si>
    <t>Логопед с оценкой по программе КАТ-КЛАМС и КИДС</t>
  </si>
  <si>
    <t>КАТ-КЛАМС и КИДС</t>
  </si>
  <si>
    <t>Начальник ПЭО</t>
  </si>
  <si>
    <t>С.Ю.Костригина</t>
  </si>
  <si>
    <t>1 обслед-ние</t>
  </si>
  <si>
    <t>20.</t>
  </si>
  <si>
    <r>
      <t xml:space="preserve">Комплексный медицинский осмотр    ( от 2-х до 17 лет)
</t>
    </r>
    <r>
      <rPr>
        <sz val="10"/>
        <color theme="1"/>
        <rFont val="Times New Roman"/>
        <family val="1"/>
        <charset val="204"/>
      </rPr>
      <t>Комплексные осмотры детей до 2-х лет проводятся в отделении медицинской реабилитации см. раздел "Дневной стационар"</t>
    </r>
  </si>
  <si>
    <t>700</t>
  </si>
  <si>
    <t>20.1</t>
  </si>
  <si>
    <r>
      <t>Комплексный медицинский осмотр в возрасте 2-х лет:</t>
    </r>
    <r>
      <rPr>
        <sz val="10"/>
        <color theme="1"/>
        <rFont val="Times New Roman"/>
        <family val="1"/>
        <charset val="204"/>
      </rPr>
      <t xml:space="preserve"> общий анализ крови, общий анализ мочи, осмотр невролога, консультация педиатра,  работа мед.сестры (информация, оформление мед докуметации, организация консультаций врачами-специалистами и пр.)</t>
    </r>
  </si>
  <si>
    <t>Мед осм 2 года</t>
  </si>
  <si>
    <t>1 мед.осмотр</t>
  </si>
  <si>
    <t>206</t>
  </si>
  <si>
    <t>5.2.6</t>
  </si>
  <si>
    <t>ОАК (с подсчетом лекоформулы, СОЭ) с забором крови*</t>
  </si>
  <si>
    <t>ОАК</t>
  </si>
  <si>
    <t xml:space="preserve">1 анализ </t>
  </si>
  <si>
    <t>208</t>
  </si>
  <si>
    <t>5.5</t>
  </si>
  <si>
    <t>Общий клинический анализ мочи ( 12 показателей)</t>
  </si>
  <si>
    <t>ОАМ</t>
  </si>
  <si>
    <t>Осмот, невролог</t>
  </si>
  <si>
    <t>12.8</t>
  </si>
  <si>
    <t>Работа мед.сестры  (сестринское дело: информация, оформление истории болезни, организация консультаций врачами-специалистами и пр.)</t>
  </si>
  <si>
    <t>Работа м/с</t>
  </si>
  <si>
    <t>1 услуга</t>
  </si>
  <si>
    <t>701</t>
  </si>
  <si>
    <t>20.2</t>
  </si>
  <si>
    <r>
      <t xml:space="preserve">Комплексный медицинский осмотр в возрасте 3-х лет (девочки)*: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гинеколога, работа мед.сестры (информация, оформление мед докуметации, организация консультаций врачами-специалистами и пр.)</t>
    </r>
  </si>
  <si>
    <t>Мед осм 3 года Д</t>
  </si>
  <si>
    <t>225</t>
  </si>
  <si>
    <t>5.7.2.1</t>
  </si>
  <si>
    <t xml:space="preserve">Определение глюкозы крови </t>
  </si>
  <si>
    <t>глюкоза</t>
  </si>
  <si>
    <t>702</t>
  </si>
  <si>
    <t>20.3</t>
  </si>
  <si>
    <r>
      <t>Комплексный медицинский осмотр в возрасте 3-х лет (мальчики):</t>
    </r>
    <r>
      <rPr>
        <sz val="10"/>
        <color theme="1"/>
        <rFont val="Times New Roman"/>
        <family val="1"/>
        <charset val="204"/>
      </rPr>
      <t xml:space="preserve"> общий анализ крови, общий анализ мочи, исследование уровня глюкозы в крови, консультация педиатра, осмотры:  невролога, детского хирурга, офтальмолога, оториноларинголога, работа мед.сестры (информация, оформление мед докуметации, организация консультаций врачами-специалистами и пр.)</t>
    </r>
  </si>
  <si>
    <t>Мед осм 3 года М</t>
  </si>
  <si>
    <t>703</t>
  </si>
  <si>
    <t>20.4</t>
  </si>
  <si>
    <r>
      <t xml:space="preserve">Комплексный медицинский осмотр в возрасте 4-х, 5-ти лет: </t>
    </r>
    <r>
      <rPr>
        <sz val="10"/>
        <color theme="1"/>
        <rFont val="Times New Roman"/>
        <family val="1"/>
        <charset val="204"/>
      </rPr>
      <t>общий анализ крови, общий анализ мочи, консультация педиатра,  осмотры: детского хирурга, работа мед.сестры (информация, оформление мед докуметации, организация консультаций врачами-специалистами и пр.)</t>
    </r>
  </si>
  <si>
    <t>Мед осм 4, 5 лет</t>
  </si>
  <si>
    <t>704</t>
  </si>
  <si>
    <t>20.5</t>
  </si>
  <si>
    <r>
      <t xml:space="preserve">Комплексный медицинский осмотр в возрасте 6-ти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невролога, офтальмолога, работа мед.сестры (информация, оформление мед докуметации, организация консультаций врачами-специалистами и пр.)</t>
    </r>
  </si>
  <si>
    <t>Мед осм 6 лет</t>
  </si>
  <si>
    <t>705</t>
  </si>
  <si>
    <t>20.6</t>
  </si>
  <si>
    <r>
      <t xml:space="preserve">Комплексный медицинский осмотр в возрасте 7-ми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</si>
  <si>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7 лет Д</t>
  </si>
  <si>
    <t>7.1.1</t>
  </si>
  <si>
    <t xml:space="preserve">Комплексно (печень + желчный пузырь + поджелудочная железа + селезенка)     </t>
  </si>
  <si>
    <t>УЗИ орг.бр.полость</t>
  </si>
  <si>
    <t xml:space="preserve">1 исследование        </t>
  </si>
  <si>
    <t>7.5.1</t>
  </si>
  <si>
    <t xml:space="preserve">Щитовидная железа               </t>
  </si>
  <si>
    <t>УЗИ щит железа</t>
  </si>
  <si>
    <t>7.3.1</t>
  </si>
  <si>
    <t xml:space="preserve">При гинекологических заболеваниях </t>
  </si>
  <si>
    <t>УЗИ гинекология</t>
  </si>
  <si>
    <t>7.8.1</t>
  </si>
  <si>
    <t>Эхокардиография  с доплеровским анализом и цветным картированием</t>
  </si>
  <si>
    <t>УЗИ ЭхоДопКГ</t>
  </si>
  <si>
    <t>6.1.1</t>
  </si>
  <si>
    <t>ЭКГ при записи на автоматизированном 3-12 канальномэлектрокардиографе с компьютерной обработкой</t>
  </si>
  <si>
    <t xml:space="preserve">ЭКГ </t>
  </si>
  <si>
    <t>6.1.2</t>
  </si>
  <si>
    <t>Дополнительное исследование в  3-отведениях на вдохе (при записи ЭКГ)</t>
  </si>
  <si>
    <t>ЭКГ вдох</t>
  </si>
  <si>
    <t>706</t>
  </si>
  <si>
    <t xml:space="preserve"> 20.7</t>
  </si>
  <si>
    <r>
      <t xml:space="preserve">Комплексный медицинский осмотр в возрасте 7-ми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осмотры педиатра, детского хирурга, невролога, оториноларинголога, офтальмолога, услуги по сопровождению</t>
    </r>
  </si>
  <si>
    <t>Мед осм 7 лет М</t>
  </si>
  <si>
    <t>7.2.3</t>
  </si>
  <si>
    <t xml:space="preserve">Предстательная железа + Яички        </t>
  </si>
  <si>
    <t>УЗИ пр железа яички</t>
  </si>
  <si>
    <t>707</t>
  </si>
  <si>
    <t xml:space="preserve"> 20.8.</t>
  </si>
  <si>
    <t>Комплексный медицинский осмотр в возрасте 8-ми, 9-ти лет: общий анализ крови, общий анализ мочи, исследование уровня глюкозы в крови, консультации: педиатра, услуги по сопровождению</t>
  </si>
  <si>
    <t>Мед осм 8, 9 лет</t>
  </si>
  <si>
    <t>708</t>
  </si>
  <si>
    <t xml:space="preserve"> 20.9.</t>
  </si>
  <si>
    <r>
      <t xml:space="preserve">Комплексный медицинский осмотр в возрасте 10-ти лет*: </t>
    </r>
    <r>
      <rPr>
        <sz val="10"/>
        <color theme="1"/>
        <rFont val="Times New Roman"/>
        <family val="1"/>
        <charset val="204"/>
      </rPr>
      <t>общий анализ крови, общий анализ мочи, исследование уровня глюкозы в крови, общий анализ кала, электрокардиография, осмотры: педиатра, детского хирурга, невролога, оториноларинголога, офтальмолога, детского эндокринолога,  работа мед.сестры (информация, оформление мед докуметации, организация консультаций врачами-специалистами и пр.)</t>
    </r>
  </si>
  <si>
    <t>Мед осм 10 лет</t>
  </si>
  <si>
    <t>218</t>
  </si>
  <si>
    <t>5.6.1</t>
  </si>
  <si>
    <t>Общий клинический анализ кала</t>
  </si>
  <si>
    <t>ОКАК</t>
  </si>
  <si>
    <t>709</t>
  </si>
  <si>
    <t xml:space="preserve"> 20.10.</t>
  </si>
  <si>
    <r>
      <t xml:space="preserve">Комплексный медицинский осмотр в возрасте 11-ти лет*: </t>
    </r>
    <r>
      <rPr>
        <sz val="10"/>
        <color theme="1"/>
        <rFont val="Times New Roman"/>
        <family val="1"/>
        <charset val="204"/>
      </rPr>
      <t>общий анализ крови, общий анализ мочи, исследование уровня глюкозы в крови,  консультация педиатра, осмотры: детского хирурга, офтальмолога,  работа мед.сестры (информация, оформление мед докуметации, организация консультаций врачами-специалистами и пр.)</t>
    </r>
  </si>
  <si>
    <t>Мед осм 11 лет</t>
  </si>
  <si>
    <t>710</t>
  </si>
  <si>
    <t xml:space="preserve"> 20.11.</t>
  </si>
  <si>
    <r>
      <t xml:space="preserve">Комплексный медицинский осмотр в возрасте 12-ти лет (девочки)*: </t>
    </r>
    <r>
      <rPr>
        <sz val="10"/>
        <color theme="1"/>
        <rFont val="Times New Roman"/>
        <family val="1"/>
        <charset val="204"/>
      </rPr>
      <t>общий анализ крови, общий анализ мочи, консультация педиатра, гинеколога,  работа мед.сестры (информация, оформление мед докуметации, организация консультаций врачами-специалистами и пр.)</t>
    </r>
  </si>
  <si>
    <t>Мед осм 12 лет Д</t>
  </si>
  <si>
    <t>711</t>
  </si>
  <si>
    <t>20.12</t>
  </si>
  <si>
    <r>
      <t xml:space="preserve">Комплексный медицинский осмотр в возрасте 12-ти лет (мальчики): </t>
    </r>
    <r>
      <rPr>
        <sz val="10"/>
        <color theme="1"/>
        <rFont val="Times New Roman"/>
        <family val="1"/>
        <charset val="204"/>
      </rPr>
      <t>общий анализ крови, общий анализ мочи, осмотры педиатра,  работа мед.сестры (информация, оформление мед докуметации, организация консультаций врачами-специалистами и пр.)</t>
    </r>
  </si>
  <si>
    <t>Мед осм 12 лет М</t>
  </si>
  <si>
    <t>712</t>
  </si>
  <si>
    <t>20.13</t>
  </si>
  <si>
    <r>
      <t xml:space="preserve">Комплексный медицинский осмотр в возрасте 13-ти лет </t>
    </r>
    <r>
      <rPr>
        <sz val="10"/>
        <color theme="1"/>
        <rFont val="Times New Roman"/>
        <family val="1"/>
        <charset val="204"/>
      </rPr>
      <t>общий анализ крови, общий анализ мочи, исследование уровня глюкозы в крови, осмотры педиатра,  работа мед.сестры (информация, оформление мед докуметации, организация консультаций врачами-специалистами и пр.)</t>
    </r>
  </si>
  <si>
    <t xml:space="preserve">Мед осм 13 лет </t>
  </si>
  <si>
    <t>713</t>
  </si>
  <si>
    <t>20.14</t>
  </si>
  <si>
    <r>
      <t xml:space="preserve">Комплексный медицинский осмотр в возрасте 14-ти лет (девочки)*: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</si>
  <si>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14 лет Д</t>
  </si>
  <si>
    <t>714</t>
  </si>
  <si>
    <t>20.15</t>
  </si>
  <si>
    <r>
      <t xml:space="preserve">Комплексный медицинский осмотр в возрасте 14-ти лет (мальчики): </t>
    </r>
    <r>
      <rPr>
        <sz val="10"/>
        <color theme="1"/>
        <rFont val="Times New Roman"/>
        <family val="1"/>
        <charset val="204"/>
      </rPr>
      <t>общий анализ крови, общий анализ мочи, исследование уровня глюкозы в крови, ультразвуковое исследование органов брюшной полости, ультразвуковое исследование щитовидной железы, ультразвуковое исследование органов репродуктивной сферы, ЭхоКГ с доплеровским анализом и цветным картированием, электрокардиография, консультация педиатра,   осмотры: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</si>
  <si>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14 лет М</t>
  </si>
  <si>
    <t>715</t>
  </si>
  <si>
    <t>20.16</t>
  </si>
  <si>
    <r>
      <t xml:space="preserve">Комплексный медицинский осмотр в возрасте 15-ти, 16-ти, 17-ти лет (девочки)*: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гинеколога, работа мед.сестры (информация, оформление мед докуметации, организация консультаций врачами-специалистами и пр.)</t>
    </r>
  </si>
  <si>
    <t>Мед осм 15,16,17 Д</t>
  </si>
  <si>
    <t>312</t>
  </si>
  <si>
    <t>9.1.3</t>
  </si>
  <si>
    <t>Рентгенография (обзорная) в одной проекции</t>
  </si>
  <si>
    <t>R-граф ГК 1 проекция</t>
  </si>
  <si>
    <t>1 исследование</t>
  </si>
  <si>
    <t>716</t>
  </si>
  <si>
    <t>20.17</t>
  </si>
  <si>
    <r>
      <t xml:space="preserve">Комплексный медицинский осмотр в возрасте 15-ти, 16-ти, 17-ти лет (мальчики): </t>
    </r>
    <r>
      <rPr>
        <sz val="10"/>
        <color theme="1"/>
        <rFont val="Times New Roman"/>
        <family val="1"/>
        <charset val="204"/>
      </rPr>
      <t>общий анализ крови, общий анализ мочи, исследование уровня глюкозы в крови, электрокардиография, рентгеноскопия грудной клетки, консультация педиатра,  осмотры: детского хирурга, детского эндокринолога, невролога, оториноларинголога, офтальмолога, работа мед.сестры (информация, оформление мед докуметации, организация консультаций врачами-специалистами и пр.)</t>
    </r>
  </si>
  <si>
    <t>Мед осм 15,16,17 М</t>
  </si>
  <si>
    <t xml:space="preserve"> </t>
  </si>
  <si>
    <t>ПРОВЕДЕНИЕ МЕДИЦИНСКИХ ОСМОТРОВ</t>
  </si>
  <si>
    <t>717</t>
  </si>
  <si>
    <t>11.1</t>
  </si>
  <si>
    <r>
      <rPr>
        <b/>
        <sz val="10"/>
        <color indexed="8"/>
        <rFont val="Times New Roman"/>
        <family val="1"/>
        <charset val="204"/>
      </rPr>
      <t xml:space="preserve">Оформление медицинской карты дошкольника, школьника                                                                                                  </t>
    </r>
    <r>
      <rPr>
        <sz val="10"/>
        <color indexed="8"/>
        <rFont val="Times New Roman"/>
        <family val="1"/>
        <charset val="204"/>
      </rPr>
      <t>(общий анализ крови, общий анализ мочи, кал на яйца гельминтов,  осмотр хирурга, осмотр оторинолагинголога, осмотр невролога, осмотр офтальмолога с определением остроты  зрения, консультация педиатра с заполнением карты,  работа мед.сестры (информация, оформление мед докуметации, организация консультаций врачами-специалистами и пр.))</t>
    </r>
  </si>
  <si>
    <t>Оф карта школьника</t>
  </si>
  <si>
    <t>оформление        1 медкарты</t>
  </si>
  <si>
    <t>219</t>
  </si>
  <si>
    <t>5.6.2</t>
  </si>
  <si>
    <t>Исследования на яйца гельминтов и простейшие</t>
  </si>
  <si>
    <t>Я. гельминтов</t>
  </si>
  <si>
    <t>718</t>
  </si>
  <si>
    <t>11.2</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</si>
  <si>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консультация педиатра с заполнением санаторно-курортной карты.</t>
    </r>
  </si>
  <si>
    <t xml:space="preserve">Оф сан-кур карты I </t>
  </si>
  <si>
    <t>оформление       1 карты</t>
  </si>
  <si>
    <t>719</t>
  </si>
  <si>
    <t>11.3</t>
  </si>
  <si>
    <r>
      <rPr>
        <b/>
        <sz val="10"/>
        <color indexed="8"/>
        <rFont val="Times New Roman"/>
        <family val="1"/>
        <charset val="204"/>
      </rPr>
      <t>Оформление санаторно-курортной карты ребенка</t>
    </r>
    <r>
      <rPr>
        <sz val="10"/>
        <color indexed="8"/>
        <rFont val="Times New Roman"/>
        <family val="1"/>
        <charset val="204"/>
      </rPr>
      <t xml:space="preserve"> (общий анализ крови, общий анализ мочи, рентгенография органов грудной клетки , ЭКГ (на вдохе),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 </t>
    </r>
  </si>
  <si>
    <t xml:space="preserve">Оф сан-кур карты II </t>
  </si>
  <si>
    <t>720</t>
  </si>
  <si>
    <t>11.4</t>
  </si>
  <si>
    <r>
      <rPr>
        <b/>
        <sz val="10"/>
        <color indexed="8"/>
        <rFont val="Times New Roman"/>
        <family val="1"/>
        <charset val="204"/>
      </rPr>
      <t xml:space="preserve">Оформление медицинской справки абитуриента  (форма 086/У) </t>
    </r>
    <r>
      <rPr>
        <sz val="10"/>
        <color indexed="8"/>
        <rFont val="Times New Roman"/>
        <family val="1"/>
        <charset val="204"/>
      </rPr>
      <t>(общий анализ крови, общий анализ мочи, рентгенография грудной клетка, осмотр хирурга, осмотр оториноларинголога, осмотр невролога, осмотр офтальмолога с определением остроты зрения,  консультация педиатра с заполнением санаторно-курортной карты,  работа мед.сестры (информация, оформление мед докуметации, организация консультаций врачами-специалистами и пр.)</t>
    </r>
  </si>
  <si>
    <t>Оф карта абитуриент</t>
  </si>
  <si>
    <t>оформление       1 справки</t>
  </si>
  <si>
    <t>964</t>
  </si>
  <si>
    <r>
      <rPr>
        <b/>
        <sz val="10"/>
        <color theme="1"/>
        <rFont val="Times New Roman"/>
        <family val="1"/>
        <charset val="204"/>
      </rPr>
      <t xml:space="preserve">Справка об наличии/отсутствии контактов с инфекционными больными </t>
    </r>
    <r>
      <rPr>
        <sz val="10"/>
        <color theme="1"/>
        <rFont val="Times New Roman"/>
        <family val="1"/>
        <charset val="204"/>
      </rPr>
      <t>по месту жительства и организованному коллективу (школа, дет.сад, колледж и т.д.)</t>
    </r>
  </si>
  <si>
    <t>Справка контак</t>
  </si>
  <si>
    <t>ВАКЦИНАЦИЯ (включая осмотр врача)</t>
  </si>
  <si>
    <t>740</t>
  </si>
  <si>
    <t>13.1</t>
  </si>
  <si>
    <t>Пентаксим (вакцинация против полиомиелита, дифтерии, столбняка, коклюша, гемофильной инфекции)</t>
  </si>
  <si>
    <t>Вак Пентаксим</t>
  </si>
  <si>
    <t>1 вакцинация</t>
  </si>
  <si>
    <t>741</t>
  </si>
  <si>
    <t>13.2</t>
  </si>
  <si>
    <t>Превенар  (вакцинация против пневмококовой инфекции)</t>
  </si>
  <si>
    <t>Вак Превенар</t>
  </si>
  <si>
    <t>742</t>
  </si>
  <si>
    <t>13.4</t>
  </si>
  <si>
    <t>Приорикс  (вакцинация против краснухи, кори, эпидемического паротита)</t>
  </si>
  <si>
    <t>Вак Приорикс</t>
  </si>
  <si>
    <t>743</t>
  </si>
  <si>
    <t>13.5</t>
  </si>
  <si>
    <t>Инфанрикс (вакцинация против коклюша, дифтерии, столбняка)</t>
  </si>
  <si>
    <t>Вак Инфанрикс</t>
  </si>
  <si>
    <t>744</t>
  </si>
  <si>
    <t>13.6</t>
  </si>
  <si>
    <t>Регевакс вакцинация против вирусного гепатита В)</t>
  </si>
  <si>
    <t>Вак Регевакс</t>
  </si>
  <si>
    <t>745</t>
  </si>
  <si>
    <t>13.7</t>
  </si>
  <si>
    <t>Вакцинация ( с бесплатной вакциной - Имовакс-Полио, АДС-М)</t>
  </si>
  <si>
    <t>Вак Им-Полио, АДС-М</t>
  </si>
  <si>
    <t>746</t>
  </si>
  <si>
    <t>13.8</t>
  </si>
  <si>
    <t>Энджерикс  ( вакцинация против вирусного гепатита В)</t>
  </si>
  <si>
    <t xml:space="preserve">Вак Энджерикс </t>
  </si>
  <si>
    <t>747</t>
  </si>
  <si>
    <t>13.9</t>
  </si>
  <si>
    <t>Варилрикс (вакцинация против ветрянной оспы)</t>
  </si>
  <si>
    <t>Вак Варилрикс</t>
  </si>
  <si>
    <t>748</t>
  </si>
  <si>
    <t>13.10</t>
  </si>
  <si>
    <t>Инфанрикс Гекса  (вакцинация против дифтерии, столбняка, коклюша,полиомиелита, гепатита В, профилактика HIB-инфекции</t>
  </si>
  <si>
    <t>Вак Инфанрикс-Гекса</t>
  </si>
  <si>
    <t>749</t>
  </si>
  <si>
    <t>13.11</t>
  </si>
  <si>
    <t>Пневмо 23 (Поливалентная пневмококковая вакцина для профилактики пневмококковой инфекции)</t>
  </si>
  <si>
    <t>Вак Пневмо 23</t>
  </si>
  <si>
    <t xml:space="preserve">УЛЬТРАЗВУКОВЫЕ ИССЛЕДОВАНИЯ              </t>
  </si>
  <si>
    <t xml:space="preserve">Ультразвуковые исследования органов брюшной полости:     </t>
  </si>
  <si>
    <t>7.1.2</t>
  </si>
  <si>
    <t xml:space="preserve">Печень + желчный пузырь            </t>
  </si>
  <si>
    <t>УЗИ Печ под. железа</t>
  </si>
  <si>
    <t>7.1.3</t>
  </si>
  <si>
    <t>Желчный пузырь с определением функций</t>
  </si>
  <si>
    <t xml:space="preserve">УЗИ функц ж.пузыря </t>
  </si>
  <si>
    <t>7.1.4</t>
  </si>
  <si>
    <t xml:space="preserve">Поджелудочная железа             </t>
  </si>
  <si>
    <t>УЗИ под железа</t>
  </si>
  <si>
    <t>7.1.5</t>
  </si>
  <si>
    <t xml:space="preserve">Селезенка                        </t>
  </si>
  <si>
    <t>УЗИ селезенка</t>
  </si>
  <si>
    <t>7.1.6</t>
  </si>
  <si>
    <t>Желудок</t>
  </si>
  <si>
    <t>УЗИ желудок</t>
  </si>
  <si>
    <t>7.2</t>
  </si>
  <si>
    <t xml:space="preserve">Ультразвуковое исследование мочеполовой системы:   </t>
  </si>
  <si>
    <t>7.2.1</t>
  </si>
  <si>
    <t>Почки+надпочечники (с одной стороны)</t>
  </si>
  <si>
    <t>УЗИ поч надпоч</t>
  </si>
  <si>
    <t>7.2.2</t>
  </si>
  <si>
    <t>Мочевой пузырь с определением остаточной мочи</t>
  </si>
  <si>
    <t>УЗИ мп остаток мочи</t>
  </si>
  <si>
    <t>7.2.4</t>
  </si>
  <si>
    <t xml:space="preserve">Яички </t>
  </si>
  <si>
    <t>УЗИ яички</t>
  </si>
  <si>
    <t>7.3</t>
  </si>
  <si>
    <t xml:space="preserve">Ультразвуковое исследование женских половых органов:  </t>
  </si>
  <si>
    <t>7.4</t>
  </si>
  <si>
    <t xml:space="preserve">Ультразвуковое исследование органов новорожденного:  </t>
  </si>
  <si>
    <t>7.4.1</t>
  </si>
  <si>
    <t>Головного мозга (НСГ-нейросонография)</t>
  </si>
  <si>
    <t>УЗИ НСГ</t>
  </si>
  <si>
    <t>7.4.2</t>
  </si>
  <si>
    <t>Внутренних органов</t>
  </si>
  <si>
    <t>УЗИ внутр орг новор</t>
  </si>
  <si>
    <t>7.4.3</t>
  </si>
  <si>
    <t>УЗИ ДГ</t>
  </si>
  <si>
    <t>7.4.4.</t>
  </si>
  <si>
    <t>Доплерография позвоночных артерий</t>
  </si>
  <si>
    <t>УЗИ ДГПА</t>
  </si>
  <si>
    <t>7.4.5.</t>
  </si>
  <si>
    <t>Доплерография  артерий головного мозга</t>
  </si>
  <si>
    <t>УЗИ ДГМА</t>
  </si>
  <si>
    <t>7.5.</t>
  </si>
  <si>
    <t xml:space="preserve">Ультразвуковое исследование поверхностных структур:      </t>
  </si>
  <si>
    <t>7.5.2</t>
  </si>
  <si>
    <t xml:space="preserve">Щитовидная железа    с лимфоузлами </t>
  </si>
  <si>
    <t>УЗИ щит ж. л/у</t>
  </si>
  <si>
    <t>7.5.3</t>
  </si>
  <si>
    <t>Молочная железа            (с одной стороны)</t>
  </si>
  <si>
    <t>УЗИ мол железа</t>
  </si>
  <si>
    <t>7.5.4</t>
  </si>
  <si>
    <t>Периферические лимфоузлы            (шейный отдел)</t>
  </si>
  <si>
    <t>УЗИ шея л/у</t>
  </si>
  <si>
    <t>7.5.5</t>
  </si>
  <si>
    <t>Периферические лимфоузлы            (подмышечные паховые)</t>
  </si>
  <si>
    <t>УЗИ подмыш л/у</t>
  </si>
  <si>
    <t>7.5.6</t>
  </si>
  <si>
    <t>Периферические лимфоузлы            (забрюшинного пространства, внутрибрюшинные)</t>
  </si>
  <si>
    <t>УЗИ забрюш л/у</t>
  </si>
  <si>
    <t>7.5.7</t>
  </si>
  <si>
    <t xml:space="preserve">Мягких тканей шеи, головы, слюнных желез, гематом, абсцессов     </t>
  </si>
  <si>
    <t>УЗИ мягкие ткани</t>
  </si>
  <si>
    <t>7.5.8</t>
  </si>
  <si>
    <t>Пупочного кольца и связанных с ним структур</t>
  </si>
  <si>
    <t>УЗИ пупоч кольцо</t>
  </si>
  <si>
    <t>7.6</t>
  </si>
  <si>
    <t xml:space="preserve">Ультразвуковое исследование органов грудной клетки:      </t>
  </si>
  <si>
    <t>7.6.1</t>
  </si>
  <si>
    <t xml:space="preserve">Средостение (вилочковая железа)  </t>
  </si>
  <si>
    <t>УЗИ средостения</t>
  </si>
  <si>
    <t>7.6.2</t>
  </si>
  <si>
    <t>Плевральная полость с одной стороны</t>
  </si>
  <si>
    <t>УЗИ плевр полости</t>
  </si>
  <si>
    <t>7.7</t>
  </si>
  <si>
    <t>Ультразвуковое исследование костей скелета и суставов:</t>
  </si>
  <si>
    <t>7.7.1</t>
  </si>
  <si>
    <t xml:space="preserve">Тазобедренных суставов (травма, врожденная патология)     </t>
  </si>
  <si>
    <t>УЗИ ТБ суставов</t>
  </si>
  <si>
    <t>7.8</t>
  </si>
  <si>
    <t>Ультразвуковые исследования сердца</t>
  </si>
  <si>
    <t>7.9</t>
  </si>
  <si>
    <t>Транскраниальная допплерография</t>
  </si>
  <si>
    <t>УЗИ ТрКран ДГ</t>
  </si>
  <si>
    <t>7.10</t>
  </si>
  <si>
    <t xml:space="preserve">Транскраниальная сонография </t>
  </si>
  <si>
    <t>УЗИ ТрКран НСГ</t>
  </si>
  <si>
    <t>7.11</t>
  </si>
  <si>
    <t>Ультразвуковые исследования в комплексе при поступлении в школу</t>
  </si>
  <si>
    <t xml:space="preserve"> 7.11.1</t>
  </si>
  <si>
    <t>Ультразвуковое исследование органов брюшной полости, щитовидной железы, органов репродуктивной сферы (предстательная железа+яички), эхокардиография с доплером (для мальчиков)</t>
  </si>
  <si>
    <t>УЗИ комплекс ЭХО М</t>
  </si>
  <si>
    <t>1 комплекс исследований</t>
  </si>
  <si>
    <t xml:space="preserve"> 7.11.2</t>
  </si>
  <si>
    <t>Ультразвуковое исследование органов брюшной полости, щитовидной железы, органов репродуктивной сферы (предстательная железа+яички)  (для мальчиков)</t>
  </si>
  <si>
    <t>УЗИ комплекс М</t>
  </si>
  <si>
    <t xml:space="preserve"> 7.11.3</t>
  </si>
  <si>
    <t>Ультразвуковое исследование органов брюшной полости, щитовидной железы, органов репродуктивной сферы(гинекология), эхокардиография с доплером (для девочек)</t>
  </si>
  <si>
    <t>УЗИ комплекс ЭХО Д</t>
  </si>
  <si>
    <t xml:space="preserve"> 7.11.4</t>
  </si>
  <si>
    <t>Ультразвуковое исследование органов брюшной полости, щитовидной железы, органов репродуктивной сферы  (гинекология) (для девочек)</t>
  </si>
  <si>
    <t>УЗИ комплекс Д</t>
  </si>
  <si>
    <t xml:space="preserve">ФУНКЦИОНАЛЬНЫЕ ИССЛЕДОВАНИЯ              </t>
  </si>
  <si>
    <t>6.1</t>
  </si>
  <si>
    <t>Электрокардиографические исследования</t>
  </si>
  <si>
    <t>6.1.3</t>
  </si>
  <si>
    <t>ЭКГ при записи на автоматизированном 3-12 канальномэлектрокардиографе с компьютерной обработкой после физической нагрузки</t>
  </si>
  <si>
    <t>ЭКГ комп обработка</t>
  </si>
  <si>
    <t>6.2</t>
  </si>
  <si>
    <t>Исследование функции внешнего дыхания (СПИРОГРАФИЯ)</t>
  </si>
  <si>
    <t>6.2.1</t>
  </si>
  <si>
    <t>Спирография при записи на автоматизированном аппарате с компьютерной обработкой</t>
  </si>
  <si>
    <t xml:space="preserve">Спирография </t>
  </si>
  <si>
    <t>6.2.2</t>
  </si>
  <si>
    <t xml:space="preserve">Спирография при выполнении функциональных проб с бронхолитиками </t>
  </si>
  <si>
    <t>Спиро с бронхолит</t>
  </si>
  <si>
    <t>6.2.3</t>
  </si>
  <si>
    <t>Спирография при записи на автоматизированном аппарате с компьютерной обработкой после физической нагрузки</t>
  </si>
  <si>
    <t>Спиро физ нагрузка</t>
  </si>
  <si>
    <t>6.3</t>
  </si>
  <si>
    <t>Электроэнцефалографические исследования</t>
  </si>
  <si>
    <t>6.3.1</t>
  </si>
  <si>
    <t>Электроэнцефалография с компьютерной обработкой</t>
  </si>
  <si>
    <t>ЭЭГ</t>
  </si>
  <si>
    <t>6.3.2</t>
  </si>
  <si>
    <t xml:space="preserve">Дополнительное исследование  с фотостимуляцией </t>
  </si>
  <si>
    <t>Фотостимуляция</t>
  </si>
  <si>
    <t>6.3.3</t>
  </si>
  <si>
    <t>Дополнительное исследование с гипервентиляцией в течение 3-х минут</t>
  </si>
  <si>
    <t xml:space="preserve">Гипервентиляция </t>
  </si>
  <si>
    <t>6.3.4</t>
  </si>
  <si>
    <t>Диагностический комплекс - ЭЭГ мониторинг 3-х часовой дневной ( 1 день)*</t>
  </si>
  <si>
    <t>ЭЭГ 3-х часовой</t>
  </si>
  <si>
    <t>1 комплекс</t>
  </si>
  <si>
    <t>Срок изготовления (дни)</t>
  </si>
  <si>
    <t xml:space="preserve">ЛАБОРАТОРНЫЕ ИССЛЕДОВАНИЯ                </t>
  </si>
  <si>
    <t>5.2.</t>
  </si>
  <si>
    <t xml:space="preserve">Анализ крови </t>
  </si>
  <si>
    <t>201</t>
  </si>
  <si>
    <t xml:space="preserve">5.2.1 </t>
  </si>
  <si>
    <t>Клинический анализ крови (18 показателей) автоподсчет</t>
  </si>
  <si>
    <t xml:space="preserve">Кл.анализ.крови </t>
  </si>
  <si>
    <t>202</t>
  </si>
  <si>
    <t>5.2.2</t>
  </si>
  <si>
    <t>Подсчет микросфероцитов</t>
  </si>
  <si>
    <t>Микросфероциты</t>
  </si>
  <si>
    <t>203</t>
  </si>
  <si>
    <t>5.2.3</t>
  </si>
  <si>
    <t>Подсчет тромбоцитов по Фонио</t>
  </si>
  <si>
    <t>Тромб по Фонио</t>
  </si>
  <si>
    <t>204</t>
  </si>
  <si>
    <t>5.2.4</t>
  </si>
  <si>
    <t>Подсчет ретикулоцитов</t>
  </si>
  <si>
    <t xml:space="preserve">Ретикулоциты  </t>
  </si>
  <si>
    <t>205</t>
  </si>
  <si>
    <t>5.2.5</t>
  </si>
  <si>
    <t>Определение времени свертывания крови</t>
  </si>
  <si>
    <t>Время свертывания</t>
  </si>
  <si>
    <t>207</t>
  </si>
  <si>
    <t>5.3</t>
  </si>
  <si>
    <t>Подсчет костно-мозговых пункций</t>
  </si>
  <si>
    <t>КМП</t>
  </si>
  <si>
    <t>Анализ мочи</t>
  </si>
  <si>
    <t>5.5.1</t>
  </si>
  <si>
    <t>209</t>
  </si>
  <si>
    <t>5.5.2</t>
  </si>
  <si>
    <t>Определение белка мочи</t>
  </si>
  <si>
    <t>белок мочи</t>
  </si>
  <si>
    <t>210</t>
  </si>
  <si>
    <t>5.5.3</t>
  </si>
  <si>
    <t>Определение ацетона мочи (кетоновых тел)</t>
  </si>
  <si>
    <t xml:space="preserve">кетоны моча </t>
  </si>
  <si>
    <t>211</t>
  </si>
  <si>
    <t>5.5.4</t>
  </si>
  <si>
    <t>Определение амилазы мочи</t>
  </si>
  <si>
    <t xml:space="preserve">амилаза моча </t>
  </si>
  <si>
    <t>212</t>
  </si>
  <si>
    <t>5.5.5</t>
  </si>
  <si>
    <t>Определение клиренса креатинина</t>
  </si>
  <si>
    <t xml:space="preserve">пр.Реберга </t>
  </si>
  <si>
    <t>213</t>
  </si>
  <si>
    <t>5.5.6</t>
  </si>
  <si>
    <t>Опеределение оксалатов в моче</t>
  </si>
  <si>
    <t xml:space="preserve">оксалаты  </t>
  </si>
  <si>
    <t>214</t>
  </si>
  <si>
    <t>5.5.7</t>
  </si>
  <si>
    <t>Определение солей мочевой кислоты в моче (уратов)</t>
  </si>
  <si>
    <t>ураты</t>
  </si>
  <si>
    <t>215</t>
  </si>
  <si>
    <t>5.5.8</t>
  </si>
  <si>
    <t>Моча по Нечипоренко</t>
  </si>
  <si>
    <t xml:space="preserve">м.по Нечипоренко </t>
  </si>
  <si>
    <t>216</t>
  </si>
  <si>
    <t>5.5.9</t>
  </si>
  <si>
    <t>Моча по Зимницкому</t>
  </si>
  <si>
    <t>м.по Зимницкому</t>
  </si>
  <si>
    <t>217</t>
  </si>
  <si>
    <t>5.5.10</t>
  </si>
  <si>
    <t>Кальций-креатининовое соотношение в разовой порции мочи</t>
  </si>
  <si>
    <t>Са/Креа моча</t>
  </si>
  <si>
    <t>5.6</t>
  </si>
  <si>
    <t>Анализ кала</t>
  </si>
  <si>
    <t>221</t>
  </si>
  <si>
    <t>5.6.4</t>
  </si>
  <si>
    <t>Определение скрытой крови в кале</t>
  </si>
  <si>
    <t>Кал скр.кровь</t>
  </si>
  <si>
    <t>800</t>
  </si>
  <si>
    <t>5.6.5</t>
  </si>
  <si>
    <t>Определение углеводов в кале, проба Бенедикта</t>
  </si>
  <si>
    <t>пр Бенедикта</t>
  </si>
  <si>
    <t>5.7</t>
  </si>
  <si>
    <t>БИОХИМИЧЕСКИЕ ИССЛЕДОВАНИЯ  КРОВИ</t>
  </si>
  <si>
    <t>5.7.1</t>
  </si>
  <si>
    <t>Забор крови из вены</t>
  </si>
  <si>
    <t>222</t>
  </si>
  <si>
    <t>5.7.1.1</t>
  </si>
  <si>
    <t xml:space="preserve">Забор крови ребенок до 2 лет </t>
  </si>
  <si>
    <t>забор кр. до 2 лет</t>
  </si>
  <si>
    <t>1 процедура</t>
  </si>
  <si>
    <t>223</t>
  </si>
  <si>
    <t>5.7.1.2</t>
  </si>
  <si>
    <t xml:space="preserve">Забор крови ребенок с  2 лет </t>
  </si>
  <si>
    <t>забор кр. с 2 лет</t>
  </si>
  <si>
    <t>224</t>
  </si>
  <si>
    <t>5.7.1.4</t>
  </si>
  <si>
    <t>Забор крови из пальца</t>
  </si>
  <si>
    <t>забор палец</t>
  </si>
  <si>
    <t>5.7.2</t>
  </si>
  <si>
    <t>Субстраты:</t>
  </si>
  <si>
    <t>226</t>
  </si>
  <si>
    <t>5.7.2.2</t>
  </si>
  <si>
    <t>Определение общего белка</t>
  </si>
  <si>
    <t>общ. белок</t>
  </si>
  <si>
    <t>227</t>
  </si>
  <si>
    <t>5.7.2.3</t>
  </si>
  <si>
    <t>Определение альбумина</t>
  </si>
  <si>
    <t>альбумин</t>
  </si>
  <si>
    <t>228</t>
  </si>
  <si>
    <t>5.7.2.4</t>
  </si>
  <si>
    <t>Определение  общего  билирубина</t>
  </si>
  <si>
    <t>общ. билирубин</t>
  </si>
  <si>
    <t>229</t>
  </si>
  <si>
    <t>5.7.2.5</t>
  </si>
  <si>
    <t>Определение  прямого  билирубина</t>
  </si>
  <si>
    <t>пр.билирубин</t>
  </si>
  <si>
    <t>230</t>
  </si>
  <si>
    <t>5.7.2.6</t>
  </si>
  <si>
    <t>Определение мочевой кислоты</t>
  </si>
  <si>
    <t>моч. кислота</t>
  </si>
  <si>
    <t>231</t>
  </si>
  <si>
    <t>5.7.2.7</t>
  </si>
  <si>
    <t>Определение мочевины</t>
  </si>
  <si>
    <t>мочевина</t>
  </si>
  <si>
    <t>232</t>
  </si>
  <si>
    <t>5.7.2.8</t>
  </si>
  <si>
    <t>Определение креатинина</t>
  </si>
  <si>
    <t>креатинин</t>
  </si>
  <si>
    <t>233</t>
  </si>
  <si>
    <t>5.7.2.9</t>
  </si>
  <si>
    <t>Определение триглицеридов</t>
  </si>
  <si>
    <t>триглицериды</t>
  </si>
  <si>
    <t>234</t>
  </si>
  <si>
    <t>5.7.2.10</t>
  </si>
  <si>
    <t>Определение ЛПНП -липопротеидов низкой плотности</t>
  </si>
  <si>
    <t>ЛПНП</t>
  </si>
  <si>
    <t>235</t>
  </si>
  <si>
    <t>5.7.2.11</t>
  </si>
  <si>
    <t>Определение ЛПВП- липопротеидов высокой плотности</t>
  </si>
  <si>
    <t>ЛПВП</t>
  </si>
  <si>
    <t>236</t>
  </si>
  <si>
    <t>5.7.2.12</t>
  </si>
  <si>
    <t>Определение холестерина</t>
  </si>
  <si>
    <t>Холестерин</t>
  </si>
  <si>
    <t>5.7.3</t>
  </si>
  <si>
    <t>Ферменты:</t>
  </si>
  <si>
    <t>237</t>
  </si>
  <si>
    <t>5.7.3.1</t>
  </si>
  <si>
    <t>Определение липазы</t>
  </si>
  <si>
    <t>Липаза</t>
  </si>
  <si>
    <t>238</t>
  </si>
  <si>
    <t>5.7.3.2</t>
  </si>
  <si>
    <t>Определение АСТ</t>
  </si>
  <si>
    <t>АСАТ</t>
  </si>
  <si>
    <t>239</t>
  </si>
  <si>
    <t>5.7.3.3</t>
  </si>
  <si>
    <t>Определение АЛТ</t>
  </si>
  <si>
    <t>АЛАТ</t>
  </si>
  <si>
    <t>240</t>
  </si>
  <si>
    <t>5.7.3.4</t>
  </si>
  <si>
    <t>Определение щелочной фосфатазы -(АР)</t>
  </si>
  <si>
    <t>Щел.фос-за</t>
  </si>
  <si>
    <t>241</t>
  </si>
  <si>
    <t>5.7.3.5</t>
  </si>
  <si>
    <t>Определение амилазы крови</t>
  </si>
  <si>
    <t>Амилаза кр.</t>
  </si>
  <si>
    <t>242</t>
  </si>
  <si>
    <t>5.7.3.6</t>
  </si>
  <si>
    <t xml:space="preserve">Определение лактатдегидрогеназы-(ЛДГ) </t>
  </si>
  <si>
    <t>ЛДГ</t>
  </si>
  <si>
    <t>243</t>
  </si>
  <si>
    <t>5.7.3.7</t>
  </si>
  <si>
    <t xml:space="preserve">Определение гаммаглютаминтрансферазы-(ГГТ) </t>
  </si>
  <si>
    <t>ГГТ</t>
  </si>
  <si>
    <t>5.7.4</t>
  </si>
  <si>
    <t>Микроэлементы:</t>
  </si>
  <si>
    <t>244</t>
  </si>
  <si>
    <t>5.7.4.1</t>
  </si>
  <si>
    <t>Определение хлора</t>
  </si>
  <si>
    <t>хлор</t>
  </si>
  <si>
    <t>245</t>
  </si>
  <si>
    <t>5.7.4.2</t>
  </si>
  <si>
    <t>Определение общего кальция</t>
  </si>
  <si>
    <t>кальций</t>
  </si>
  <si>
    <t>246</t>
  </si>
  <si>
    <t>5.7.4.21</t>
  </si>
  <si>
    <t>Определение кальция ионизированного</t>
  </si>
  <si>
    <t>кальций ++</t>
  </si>
  <si>
    <t>247</t>
  </si>
  <si>
    <t>5.7.4.3</t>
  </si>
  <si>
    <t xml:space="preserve">Определение фосфора </t>
  </si>
  <si>
    <t>фосфор</t>
  </si>
  <si>
    <t>248</t>
  </si>
  <si>
    <t>5.7.4.4</t>
  </si>
  <si>
    <t>Определение магния</t>
  </si>
  <si>
    <t>магний</t>
  </si>
  <si>
    <t>249</t>
  </si>
  <si>
    <t>5.7.4.5</t>
  </si>
  <si>
    <t>Определение железа</t>
  </si>
  <si>
    <t>железо</t>
  </si>
  <si>
    <t>250</t>
  </si>
  <si>
    <t>5.7.4.6</t>
  </si>
  <si>
    <t>Определение калия</t>
  </si>
  <si>
    <t>калий</t>
  </si>
  <si>
    <t>251</t>
  </si>
  <si>
    <t>5.7.4.7</t>
  </si>
  <si>
    <t>Определение натрия</t>
  </si>
  <si>
    <t>натрий</t>
  </si>
  <si>
    <t>5.7.5</t>
  </si>
  <si>
    <t>Специфические белки:</t>
  </si>
  <si>
    <t>252</t>
  </si>
  <si>
    <t>5.7.5.1</t>
  </si>
  <si>
    <t>Определение гликозилированного гемоглобина</t>
  </si>
  <si>
    <t>глик. Гемоглобин</t>
  </si>
  <si>
    <t>253</t>
  </si>
  <si>
    <t>5.7.5.2</t>
  </si>
  <si>
    <t>Определение ревматоидного фактора (латексный метод)</t>
  </si>
  <si>
    <t>Рев. Фактор</t>
  </si>
  <si>
    <t>254</t>
  </si>
  <si>
    <t>5.7.5.3</t>
  </si>
  <si>
    <t>Определение АСЛО (латексный метод)</t>
  </si>
  <si>
    <t>АСЛО</t>
  </si>
  <si>
    <t>255</t>
  </si>
  <si>
    <t>5.7.5.4</t>
  </si>
  <si>
    <t>Определение СРБ (высокочуствительного)</t>
  </si>
  <si>
    <t>СРБ в/ч</t>
  </si>
  <si>
    <t>256</t>
  </si>
  <si>
    <t>5.7.5.5</t>
  </si>
  <si>
    <t>Определение прокальцитонина (полуколичественный метод)</t>
  </si>
  <si>
    <t>PCT</t>
  </si>
  <si>
    <t>5.7.6</t>
  </si>
  <si>
    <t>Диагностика анемии:</t>
  </si>
  <si>
    <t>257</t>
  </si>
  <si>
    <t>5.7.6.1</t>
  </si>
  <si>
    <t>Определение ферритина</t>
  </si>
  <si>
    <t>ферритин</t>
  </si>
  <si>
    <t>258</t>
  </si>
  <si>
    <t>5.7.6.2</t>
  </si>
  <si>
    <t>Определение активного витамина В12</t>
  </si>
  <si>
    <t>акт В12</t>
  </si>
  <si>
    <t>5.7.7</t>
  </si>
  <si>
    <t>Определение кислотно-щелочного состояния крови</t>
  </si>
  <si>
    <t>259</t>
  </si>
  <si>
    <t>5.7.7.1</t>
  </si>
  <si>
    <t>Определение кислотно-щелочного состояния крови с определением натрия и калия</t>
  </si>
  <si>
    <t>КЩСNa+K</t>
  </si>
  <si>
    <t>260</t>
  </si>
  <si>
    <t>5.7.7.2</t>
  </si>
  <si>
    <t>Определение кислотно-щелочного состояния крови с определением натрия, калия, кальция, хлора, глюкозы.</t>
  </si>
  <si>
    <t>КЩСNаKCLClглю</t>
  </si>
  <si>
    <t>5.8</t>
  </si>
  <si>
    <t>ИММУНОЛОГИЧЕСКИЕ ИССЛЕДОВАНИЯ</t>
  </si>
  <si>
    <t>261</t>
  </si>
  <si>
    <t>5.8.1</t>
  </si>
  <si>
    <t>Определение гр.крови и резус-фактора (гелевым методом)</t>
  </si>
  <si>
    <t>гр.кр+Rhгель</t>
  </si>
  <si>
    <t>262</t>
  </si>
  <si>
    <t>5.8.2</t>
  </si>
  <si>
    <t>Определение общего иммуноглобулина Е- общ.IgE</t>
  </si>
  <si>
    <t>общ IgE</t>
  </si>
  <si>
    <t>263</t>
  </si>
  <si>
    <t>5.8.3</t>
  </si>
  <si>
    <t>Определение  иммуноглобулина А- IgА</t>
  </si>
  <si>
    <t>общ IgА</t>
  </si>
  <si>
    <t>264</t>
  </si>
  <si>
    <t>5.8.4</t>
  </si>
  <si>
    <t>Определение  иммуноглобулина М- IgМ</t>
  </si>
  <si>
    <t>общ IgМ</t>
  </si>
  <si>
    <t>265</t>
  </si>
  <si>
    <t>5.8.5</t>
  </si>
  <si>
    <t>Определение  иммуноглобулина G- IgG</t>
  </si>
  <si>
    <t>общ IgG</t>
  </si>
  <si>
    <t>5.9</t>
  </si>
  <si>
    <t xml:space="preserve">ИММУНОФЕРМЕНТНЫЕ ИССЛЕДОВАНИЯ </t>
  </si>
  <si>
    <t>266</t>
  </si>
  <si>
    <t>5.9.1</t>
  </si>
  <si>
    <t>ИФА герпес 1,2 тип IgM, IgG</t>
  </si>
  <si>
    <t>ВПГ1,2 ИФА</t>
  </si>
  <si>
    <t>267</t>
  </si>
  <si>
    <t>5.9.2</t>
  </si>
  <si>
    <t>ИФА токсоплазма IgM, IgG</t>
  </si>
  <si>
    <t>Токсо ИФА</t>
  </si>
  <si>
    <t>268</t>
  </si>
  <si>
    <t>5.9.3</t>
  </si>
  <si>
    <t>ИФА цитомегаловирус IgM, IgG</t>
  </si>
  <si>
    <t>ЦМВ ИФА</t>
  </si>
  <si>
    <t>269</t>
  </si>
  <si>
    <t>5.9.4</t>
  </si>
  <si>
    <t>ИФА Chlamidia spp IgM, IgG</t>
  </si>
  <si>
    <t>ХЛ.спп. ИФА</t>
  </si>
  <si>
    <t>270</t>
  </si>
  <si>
    <t>5.9.5</t>
  </si>
  <si>
    <t>ИФА micoplasma pneumonia IgM, IgG</t>
  </si>
  <si>
    <t>Mic/pn ИФА</t>
  </si>
  <si>
    <t>271</t>
  </si>
  <si>
    <t>5.9.6</t>
  </si>
  <si>
    <t>ИФА суммарные антигены лямблей</t>
  </si>
  <si>
    <t>лямблии ИФА</t>
  </si>
  <si>
    <t>272</t>
  </si>
  <si>
    <t>5.9.7</t>
  </si>
  <si>
    <t>ИФА гельминтный комплекс</t>
  </si>
  <si>
    <t>Гельминты ИФА</t>
  </si>
  <si>
    <t>273</t>
  </si>
  <si>
    <t>5.9.8</t>
  </si>
  <si>
    <t>ИФА аскариды</t>
  </si>
  <si>
    <t>Аскариды ИФА</t>
  </si>
  <si>
    <t>274</t>
  </si>
  <si>
    <t>5.9.9</t>
  </si>
  <si>
    <t>ИФА определение концентрации   IgG, IgА к глиадину</t>
  </si>
  <si>
    <t>глиадин ИФА</t>
  </si>
  <si>
    <t>275</t>
  </si>
  <si>
    <t>5.9.10</t>
  </si>
  <si>
    <t>ИФА определение концентрации   IgG, IgА к трансглутаминазе</t>
  </si>
  <si>
    <t>Транс-за ИФА</t>
  </si>
  <si>
    <t>276</t>
  </si>
  <si>
    <t>5.9.11</t>
  </si>
  <si>
    <t>ИФА определение панкреатической эластазы (результат за 15 раб дней)</t>
  </si>
  <si>
    <t>Эластаза ИФА</t>
  </si>
  <si>
    <t>277</t>
  </si>
  <si>
    <t>5.9.12</t>
  </si>
  <si>
    <t>ИФА суммарные АТ H.Pylory</t>
  </si>
  <si>
    <t>H.Pylory ИФА</t>
  </si>
  <si>
    <t>278</t>
  </si>
  <si>
    <t>5.9.13</t>
  </si>
  <si>
    <t>Определение фекального кальпротектина (результат за 1 раб день)</t>
  </si>
  <si>
    <t>Ф.кальпротектин 1 д</t>
  </si>
  <si>
    <t>279</t>
  </si>
  <si>
    <t>5.9.14</t>
  </si>
  <si>
    <t>Определение фекального кальпротектина (результат за 10 раб дней)</t>
  </si>
  <si>
    <t>Ф.кальпротектин 10 д</t>
  </si>
  <si>
    <t>280</t>
  </si>
  <si>
    <t>5.9.15</t>
  </si>
  <si>
    <t>Определение фекального кальпротектина (результат за 15 раб день)</t>
  </si>
  <si>
    <t>Ф.кальпротектин 15 д</t>
  </si>
  <si>
    <t>801</t>
  </si>
  <si>
    <t>5.9.16</t>
  </si>
  <si>
    <t>Определение антител к вирусу краснухи IgG (количественное)</t>
  </si>
  <si>
    <t xml:space="preserve">Краснуха IgG </t>
  </si>
  <si>
    <t>802</t>
  </si>
  <si>
    <t>5.9.17</t>
  </si>
  <si>
    <t xml:space="preserve">Определение антител к вирусу краснухи IgG+IgM (количественное) </t>
  </si>
  <si>
    <t xml:space="preserve">Краснуха IgG+IgM </t>
  </si>
  <si>
    <t>803</t>
  </si>
  <si>
    <t>5.9.18</t>
  </si>
  <si>
    <t>Определение антител класса IgG к вирусу эпидемического паротита (в крови)</t>
  </si>
  <si>
    <t>Эпид паротит IgG</t>
  </si>
  <si>
    <t>804</t>
  </si>
  <si>
    <t>5.9.19</t>
  </si>
  <si>
    <t>Определение антител класса IgM к вирусу эпидемического паротита (в крови)</t>
  </si>
  <si>
    <t>Эпид паротит IgМ</t>
  </si>
  <si>
    <t>805</t>
  </si>
  <si>
    <t>5.9.20</t>
  </si>
  <si>
    <t>Определение антител класса IgG к коклюшу (в крови)</t>
  </si>
  <si>
    <t>Коклюш IgG</t>
  </si>
  <si>
    <t>806</t>
  </si>
  <si>
    <t>5.9.21</t>
  </si>
  <si>
    <t>Определение антител класса IgM к коклюшу (в крови)</t>
  </si>
  <si>
    <t>Коклюш IgМ</t>
  </si>
  <si>
    <t>807</t>
  </si>
  <si>
    <t>5.9.22</t>
  </si>
  <si>
    <t>Антитела к ВЭБ IgM</t>
  </si>
  <si>
    <t>ВЭБ IgM</t>
  </si>
  <si>
    <t>808</t>
  </si>
  <si>
    <t>5.9.23</t>
  </si>
  <si>
    <t>Антитела к ВЭБ IgG</t>
  </si>
  <si>
    <t>ВЭБ IgG</t>
  </si>
  <si>
    <t>5.10</t>
  </si>
  <si>
    <t>КОАГУЛОЛОГИЧЕСКИЕ ИССЛЕДОВАНИЯ</t>
  </si>
  <si>
    <t>281</t>
  </si>
  <si>
    <t>5.10.1</t>
  </si>
  <si>
    <t>Определение протромбинового времени и МНО</t>
  </si>
  <si>
    <t>ПВ/МНО</t>
  </si>
  <si>
    <t>282</t>
  </si>
  <si>
    <t>5.10.2</t>
  </si>
  <si>
    <t>Определение фибриногена</t>
  </si>
  <si>
    <t>Фибриноген</t>
  </si>
  <si>
    <t>283</t>
  </si>
  <si>
    <t>5.10.3</t>
  </si>
  <si>
    <t>Определение АЧТВ-Активированного Частичного Тромбопластинового времени</t>
  </si>
  <si>
    <t>АЧТВ</t>
  </si>
  <si>
    <t>5.11</t>
  </si>
  <si>
    <t>БАКТЕРИОЛОГИЧЕСКИЕ ИССЛЕДОВАНИЯ</t>
  </si>
  <si>
    <t>284</t>
  </si>
  <si>
    <t>5.11.1</t>
  </si>
  <si>
    <t>Исследование клинического материала на микрофлору и  чувствительность к антибиотикам из верхних дыхательных путей</t>
  </si>
  <si>
    <t>Микр-ра ВДП</t>
  </si>
  <si>
    <t>285</t>
  </si>
  <si>
    <t>5.11.2</t>
  </si>
  <si>
    <t>Исследование клинического материалана грибы рода кандида</t>
  </si>
  <si>
    <t>Кандида</t>
  </si>
  <si>
    <t>286</t>
  </si>
  <si>
    <t>5.11.3</t>
  </si>
  <si>
    <t>Микр-ра клин. Мат</t>
  </si>
  <si>
    <t>287</t>
  </si>
  <si>
    <t>5.11.4</t>
  </si>
  <si>
    <t>Исследование клинического материала на бактерии дизентерийной и сальмонеллезной групп</t>
  </si>
  <si>
    <t>диз.группа</t>
  </si>
  <si>
    <t>288</t>
  </si>
  <si>
    <t>5.11.5</t>
  </si>
  <si>
    <t>Исследование клинического материала и  чувствительность к антибиотикам на золотистый стафилококк</t>
  </si>
  <si>
    <t>зол. Стаф.</t>
  </si>
  <si>
    <t>289</t>
  </si>
  <si>
    <t>5.11.6</t>
  </si>
  <si>
    <t xml:space="preserve">Исследование на дисбактериоз кишечника </t>
  </si>
  <si>
    <t>дисбактериоз</t>
  </si>
  <si>
    <t>290</t>
  </si>
  <si>
    <t>5.11.7</t>
  </si>
  <si>
    <t>Исследование крови на стерильность с идентификацией возбудителя и чувствительности к антибиотикам (забор крови на исследование оплачивается отдельно см. прайс)</t>
  </si>
  <si>
    <t>Кр. На стер.</t>
  </si>
  <si>
    <t>5.12</t>
  </si>
  <si>
    <t xml:space="preserve">ИССЛЕДОВАНИЕ ГОРМОНОВ </t>
  </si>
  <si>
    <t>5.12.1</t>
  </si>
  <si>
    <t>Гормоны надпочечников</t>
  </si>
  <si>
    <t>291</t>
  </si>
  <si>
    <t>5.12.1.1</t>
  </si>
  <si>
    <t>Кортизол</t>
  </si>
  <si>
    <t>292</t>
  </si>
  <si>
    <t>5.12.1.2</t>
  </si>
  <si>
    <t>Дегидроэпиандростерон-сульфат ДГЭА-С</t>
  </si>
  <si>
    <t>ДГЭА</t>
  </si>
  <si>
    <t>809</t>
  </si>
  <si>
    <t>5.12.1.3</t>
  </si>
  <si>
    <t>Определение альдостерона</t>
  </si>
  <si>
    <t>Альдостерон</t>
  </si>
  <si>
    <t>5.12.2</t>
  </si>
  <si>
    <t>Щитовидная железа</t>
  </si>
  <si>
    <t>293</t>
  </si>
  <si>
    <t>5.12.2.1</t>
  </si>
  <si>
    <t>Тироксин свободный (Т4 свободный)</t>
  </si>
  <si>
    <t>Т4св</t>
  </si>
  <si>
    <t>294</t>
  </si>
  <si>
    <t>5.12.2.2</t>
  </si>
  <si>
    <t>Тиреотропный гормон (ТТГ чувствительный)</t>
  </si>
  <si>
    <t>ТТГ</t>
  </si>
  <si>
    <t>295</t>
  </si>
  <si>
    <t>5.12.2.4</t>
  </si>
  <si>
    <t>Антитела к ТПО</t>
  </si>
  <si>
    <t>АТ ТПО</t>
  </si>
  <si>
    <t>296</t>
  </si>
  <si>
    <t>5.12.2.5</t>
  </si>
  <si>
    <t>Антитела к тиреоглобулину</t>
  </si>
  <si>
    <t>АТ ТГ</t>
  </si>
  <si>
    <t>810</t>
  </si>
  <si>
    <t>5.12.2.6</t>
  </si>
  <si>
    <t xml:space="preserve">Определение Т4 общего </t>
  </si>
  <si>
    <t>Т4 общий</t>
  </si>
  <si>
    <t>811</t>
  </si>
  <si>
    <t>5.12.2.7</t>
  </si>
  <si>
    <t xml:space="preserve">Определение Т3 общего </t>
  </si>
  <si>
    <t>Т3 общий</t>
  </si>
  <si>
    <t>812</t>
  </si>
  <si>
    <t>5.12.2.8</t>
  </si>
  <si>
    <t xml:space="preserve">Определение Т3 свободного </t>
  </si>
  <si>
    <t>Т3 свободный</t>
  </si>
  <si>
    <t>5.12.3</t>
  </si>
  <si>
    <t>Половые гормоны</t>
  </si>
  <si>
    <t>297</t>
  </si>
  <si>
    <t>5.12.3.1</t>
  </si>
  <si>
    <t>Фолликулостимулирующий гормон (ФСГ)</t>
  </si>
  <si>
    <t>ФСГ</t>
  </si>
  <si>
    <t>298</t>
  </si>
  <si>
    <t>5.12.3.2</t>
  </si>
  <si>
    <t>Лютеинизирующий гормон (ЛГ)</t>
  </si>
  <si>
    <t>ЛГ</t>
  </si>
  <si>
    <t>299</t>
  </si>
  <si>
    <t>5.12.3.3</t>
  </si>
  <si>
    <t>Пролактин</t>
  </si>
  <si>
    <t>300</t>
  </si>
  <si>
    <t>5.12.3.4</t>
  </si>
  <si>
    <t>Свободная бета-субъединица хорионического гонадотропина (своб. b-ХГЧ)</t>
  </si>
  <si>
    <t>своб. b-ХГЧ</t>
  </si>
  <si>
    <t>813</t>
  </si>
  <si>
    <t>5.12.3.5</t>
  </si>
  <si>
    <t xml:space="preserve">Определение прогестерона </t>
  </si>
  <si>
    <t>Прогестерон</t>
  </si>
  <si>
    <t>814</t>
  </si>
  <si>
    <t>5.12.3.6</t>
  </si>
  <si>
    <t xml:space="preserve">Определение эстрадиола E2 </t>
  </si>
  <si>
    <t xml:space="preserve">Эстрадиол E2 </t>
  </si>
  <si>
    <t>815</t>
  </si>
  <si>
    <t>5.12.3.7</t>
  </si>
  <si>
    <t xml:space="preserve">Определение эстриола свободного E3 </t>
  </si>
  <si>
    <t>Эстриол св E3</t>
  </si>
  <si>
    <t>816</t>
  </si>
  <si>
    <t>5.12.3.8</t>
  </si>
  <si>
    <t xml:space="preserve">Определение тестостерона </t>
  </si>
  <si>
    <t>Тестостерон</t>
  </si>
  <si>
    <t>817</t>
  </si>
  <si>
    <t>5.12.3.9</t>
  </si>
  <si>
    <t>Определение тестостерона свободного</t>
  </si>
  <si>
    <t>Тестостерон св</t>
  </si>
  <si>
    <t>818</t>
  </si>
  <si>
    <t>5.12.3.10</t>
  </si>
  <si>
    <t xml:space="preserve">Определение 17-оксипрогестерона </t>
  </si>
  <si>
    <t>17-оксипргестерон</t>
  </si>
  <si>
    <t>819</t>
  </si>
  <si>
    <t>5.12.3.11</t>
  </si>
  <si>
    <t>Определение андростендиона</t>
  </si>
  <si>
    <t>Андростендион</t>
  </si>
  <si>
    <t>5.12.4</t>
  </si>
  <si>
    <t>Гормоны поджелудочной железы</t>
  </si>
  <si>
    <t>301</t>
  </si>
  <si>
    <t>5.12.4.1</t>
  </si>
  <si>
    <t>Инсулин</t>
  </si>
  <si>
    <t>302</t>
  </si>
  <si>
    <t>5.12.4.2</t>
  </si>
  <si>
    <t>С- пептид</t>
  </si>
  <si>
    <t>5.12.5</t>
  </si>
  <si>
    <t>Гормоны гипофиза</t>
  </si>
  <si>
    <t>303</t>
  </si>
  <si>
    <t>5.12.5.1</t>
  </si>
  <si>
    <t>Соматотропный гормон (СТГ)</t>
  </si>
  <si>
    <t>СТГ</t>
  </si>
  <si>
    <t>820</t>
  </si>
  <si>
    <t>5.12.5.2</t>
  </si>
  <si>
    <t>Определение адренокортикотропного гормона (АКТГ)</t>
  </si>
  <si>
    <t>АКТГ</t>
  </si>
  <si>
    <t>5.12.6</t>
  </si>
  <si>
    <t>Прочие гормоны</t>
  </si>
  <si>
    <t>821</t>
  </si>
  <si>
    <t>5.12.6.1</t>
  </si>
  <si>
    <t xml:space="preserve">Определение паратгормона (паратиреоидного гормона) </t>
  </si>
  <si>
    <t>Паратгормон</t>
  </si>
  <si>
    <t>822</t>
  </si>
  <si>
    <t>5.12.6.2</t>
  </si>
  <si>
    <t>Инсулин-подобный фактор роста (ИПФР 1)</t>
  </si>
  <si>
    <t>ИПФР 1</t>
  </si>
  <si>
    <t>823</t>
  </si>
  <si>
    <t>5.12.6.3</t>
  </si>
  <si>
    <t>Тиреоглобулин</t>
  </si>
  <si>
    <t>5.13.</t>
  </si>
  <si>
    <t xml:space="preserve">ЛЕКАРСТВЕННЫЙ МОНИТОРИНГ </t>
  </si>
  <si>
    <t>304</t>
  </si>
  <si>
    <t>5.13.1</t>
  </si>
  <si>
    <t>Вальпроевая кислота</t>
  </si>
  <si>
    <t>Вал. К-та</t>
  </si>
  <si>
    <t>305</t>
  </si>
  <si>
    <t>5.13.2</t>
  </si>
  <si>
    <t>Метотрексат</t>
  </si>
  <si>
    <t>МТХ</t>
  </si>
  <si>
    <t>306</t>
  </si>
  <si>
    <t>5.13.3</t>
  </si>
  <si>
    <t>Циклоспорин</t>
  </si>
  <si>
    <t>Cyclo</t>
  </si>
  <si>
    <t>5.14</t>
  </si>
  <si>
    <t>РАЗНЫЕ ЛАБОРАТОРНЫЕ ИССЛЕДОВАНИЯ</t>
  </si>
  <si>
    <t>307</t>
  </si>
  <si>
    <t>5.14.1</t>
  </si>
  <si>
    <t>Определение в грудном молоке: общего белка, железа, фосфора, кальция,триглицеридов</t>
  </si>
  <si>
    <t>б/х гр. молоко</t>
  </si>
  <si>
    <t>1 анализ</t>
  </si>
  <si>
    <t>308</t>
  </si>
  <si>
    <t>5.14.2</t>
  </si>
  <si>
    <t>Исследования на потовом анализаторе методом Macroduct</t>
  </si>
  <si>
    <t>Macroduct</t>
  </si>
  <si>
    <t>5.15</t>
  </si>
  <si>
    <t xml:space="preserve">МЕДОСТМОТР И ГОСПИТАЛЬНЫЙ СКРИНИНГ* </t>
  </si>
  <si>
    <t>824</t>
  </si>
  <si>
    <t>5.15.1</t>
  </si>
  <si>
    <t>Определение антител к вирусу иммунодефицита человека 1, 2 (ВИЧ 1, 2) + антиген (АГ) (в крови)*</t>
  </si>
  <si>
    <t>Ат к ВИЧ</t>
  </si>
  <si>
    <t>825</t>
  </si>
  <si>
    <t>5.15.2</t>
  </si>
  <si>
    <t>Антитела к вирусу гепатита С (анти-HCV) (суммарные)  (в крови)</t>
  </si>
  <si>
    <t>анти-HCV</t>
  </si>
  <si>
    <t>826</t>
  </si>
  <si>
    <t>5.15.3</t>
  </si>
  <si>
    <t xml:space="preserve">Антиген «s» вируса гепатита В (HBsAg, поверхностный или «австралийский» антиген)  </t>
  </si>
  <si>
    <t>HBsAg</t>
  </si>
  <si>
    <t>827</t>
  </si>
  <si>
    <t>5.15.4</t>
  </si>
  <si>
    <t>Диагностика сифилиса. Реакция микропреципитации</t>
  </si>
  <si>
    <t>Lues РМП</t>
  </si>
  <si>
    <t>828</t>
  </si>
  <si>
    <t>5.15.5</t>
  </si>
  <si>
    <t xml:space="preserve">Диагностика сифилиса ИФА суммарные АТ </t>
  </si>
  <si>
    <t>Lues ИФА</t>
  </si>
  <si>
    <t>5.16</t>
  </si>
  <si>
    <t>ОНКОМАРКЕРЫ</t>
  </si>
  <si>
    <t>829</t>
  </si>
  <si>
    <t>5.16.1</t>
  </si>
  <si>
    <t>Определение нейронспецифической енолазы НСЕ/NSE</t>
  </si>
  <si>
    <t>NSE</t>
  </si>
  <si>
    <t>830</t>
  </si>
  <si>
    <t>5.16.2</t>
  </si>
  <si>
    <t xml:space="preserve">Определение церулоплазмина  </t>
  </si>
  <si>
    <t>Церулоплазмин</t>
  </si>
  <si>
    <t>965</t>
  </si>
  <si>
    <t>5.16.3</t>
  </si>
  <si>
    <t>Определение альфафетопротеина</t>
  </si>
  <si>
    <t>AFP</t>
  </si>
  <si>
    <t>5.17</t>
  </si>
  <si>
    <t>ПЦР ИНФЕКЦИИ</t>
  </si>
  <si>
    <t>831</t>
  </si>
  <si>
    <t>5.17.1</t>
  </si>
  <si>
    <t>Обнаружение вируса простого герпеса 1, 2 в крови (Herpessimplexvirus 1,2)  (в крови)*</t>
  </si>
  <si>
    <t>H. simplex 1,2</t>
  </si>
  <si>
    <t>832</t>
  </si>
  <si>
    <t>5.17.2</t>
  </si>
  <si>
    <t>Обнаружение вируса простого герпеса тип 6 в крови (Humanherpesvirus 6, HHV 6) (в крови)*</t>
  </si>
  <si>
    <t>HHV 6</t>
  </si>
  <si>
    <t>833</t>
  </si>
  <si>
    <t>5.17.3</t>
  </si>
  <si>
    <t xml:space="preserve">Обнаружение цитомегаловируса </t>
  </si>
  <si>
    <t>ЦМВ ПЦР</t>
  </si>
  <si>
    <t>834</t>
  </si>
  <si>
    <t>5.17.4</t>
  </si>
  <si>
    <t xml:space="preserve">Обнаружение вируса Варицелла-Зостер (VZV) </t>
  </si>
  <si>
    <t>VZV ПЦР</t>
  </si>
  <si>
    <t>835</t>
  </si>
  <si>
    <t>5.17.5</t>
  </si>
  <si>
    <t xml:space="preserve">Обнаружение вируса Эпштейна-Барр (EBV) </t>
  </si>
  <si>
    <t>EBV ПЦР</t>
  </si>
  <si>
    <t>5.18</t>
  </si>
  <si>
    <t>ОБСЛЕДОВАНИЕ ДЛЯ ГОСПИТАЛИЗАЦИИ</t>
  </si>
  <si>
    <t>837</t>
  </si>
  <si>
    <t>5.18.1</t>
  </si>
  <si>
    <r>
      <t xml:space="preserve">Обследование </t>
    </r>
    <r>
      <rPr>
        <b/>
        <sz val="10"/>
        <color theme="1"/>
        <rFont val="Times New Roman"/>
        <family val="1"/>
        <charset val="204"/>
      </rPr>
      <t>на аденотомия</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Работа мед.сестры  (сестринское дело: информация, оформление истории болезни, организация консультаций врачами-специалистами и пр.)</t>
    </r>
  </si>
  <si>
    <t>до 6</t>
  </si>
  <si>
    <t>838</t>
  </si>
  <si>
    <t>5.18.2</t>
  </si>
  <si>
    <r>
      <t xml:space="preserve">Обследование </t>
    </r>
    <r>
      <rPr>
        <b/>
        <sz val="10"/>
        <color theme="1"/>
        <rFont val="Times New Roman"/>
        <family val="1"/>
        <charset val="204"/>
      </rPr>
      <t>на оперативное лечение</t>
    </r>
    <r>
      <rPr>
        <sz val="10"/>
        <color theme="1"/>
        <rFont val="Times New Roman"/>
        <family val="1"/>
        <charset val="204"/>
      </rPr>
      <t>: общий анализ крови, общий анализ мочи, маркеры вирусного гепатита В и С, исследования на яйца гельминтов и простейшие,  ЭКГ,  биохимические показатели (электролиты, мочевина, креатинин, АЛАТ, билирубин, глюкоза, Работа мед.сестры  (сестринское дело: информация, оформление истории болезни, организация консультаций врачами-специалистами и пр.)</t>
    </r>
  </si>
  <si>
    <t xml:space="preserve">до 6 </t>
  </si>
  <si>
    <t>* с забором крови*</t>
  </si>
  <si>
    <t>* 5.5.  Общий клинический анализ мочи ( 12 показателей)*</t>
  </si>
  <si>
    <t>* 5.7.БИОХИМИЧЕСКИЕ ИССЛЕДОВАНИЯ  КРОВИ*</t>
  </si>
  <si>
    <t xml:space="preserve">По желанию потребителя анализы могу быть сделаны по Citо, стомимость срочных анализов увеличивается двухкратно. </t>
  </si>
  <si>
    <t xml:space="preserve"> 1 исслед-е</t>
  </si>
  <si>
    <t xml:space="preserve">1 исслед-е        </t>
  </si>
  <si>
    <t>РЕНТГЕНОЛОГИЧЕСКИЕ ИССЛЕДОВАНИЯ</t>
  </si>
  <si>
    <t>Органы грудной клетки</t>
  </si>
  <si>
    <t>310</t>
  </si>
  <si>
    <t>9.1.1</t>
  </si>
  <si>
    <t>Рентгеноскопия</t>
  </si>
  <si>
    <t>R-скоп ГК</t>
  </si>
  <si>
    <t>311</t>
  </si>
  <si>
    <t>9.1.2</t>
  </si>
  <si>
    <t>Рентгеноскопия грудной клетки с прицельными рентгенограммами</t>
  </si>
  <si>
    <t>R-скоп ГК с R-снимок</t>
  </si>
  <si>
    <t>313</t>
  </si>
  <si>
    <t>9.1.4</t>
  </si>
  <si>
    <t>Рентгенография (обзорная) в двух проекциях</t>
  </si>
  <si>
    <t>R-граф ГК 2 проекции</t>
  </si>
  <si>
    <t xml:space="preserve">Органов брюшной полости </t>
  </si>
  <si>
    <t>316</t>
  </si>
  <si>
    <t>9.2.2</t>
  </si>
  <si>
    <t>Рентгеноскопия брюшой полости с прицельными снимками</t>
  </si>
  <si>
    <t>R-скоп БП с R-снимок</t>
  </si>
  <si>
    <t>317</t>
  </si>
  <si>
    <t>9.2.3</t>
  </si>
  <si>
    <t>Обзорная рентгенография в одной проекции</t>
  </si>
  <si>
    <t>R-граф БП 1 проекция</t>
  </si>
  <si>
    <t>318</t>
  </si>
  <si>
    <t>9.2.4</t>
  </si>
  <si>
    <t>Обзорная рентгенография в двух проекциях</t>
  </si>
  <si>
    <t>R-граф БП 2 проекции</t>
  </si>
  <si>
    <t>319</t>
  </si>
  <si>
    <t>9.2.5</t>
  </si>
  <si>
    <t>Рентгенологическое исследование пищевода</t>
  </si>
  <si>
    <t>R пищевод</t>
  </si>
  <si>
    <t>320</t>
  </si>
  <si>
    <t>9.2.6</t>
  </si>
  <si>
    <t>Рентгенологическое исследование верхних отделов пищеварительного тракта по традиционной методике</t>
  </si>
  <si>
    <t>R верх ЖКТ</t>
  </si>
  <si>
    <t>Костно-суставной системы</t>
  </si>
  <si>
    <t>9.3.1</t>
  </si>
  <si>
    <t>Рентгенография позвоночника</t>
  </si>
  <si>
    <t>322</t>
  </si>
  <si>
    <t>9.3.1.1</t>
  </si>
  <si>
    <t>Рентгенография позвоночника в одной проекции</t>
  </si>
  <si>
    <t>R позвоничник 1 пр</t>
  </si>
  <si>
    <t>323</t>
  </si>
  <si>
    <t>9.3.1.2</t>
  </si>
  <si>
    <t>Рентгенография шейного отдела позвоночника в спец укладках (С1-С2)</t>
  </si>
  <si>
    <t>R шея С1-С2</t>
  </si>
  <si>
    <t>324</t>
  </si>
  <si>
    <t>9.3.1.3</t>
  </si>
  <si>
    <t>Рентгенография шейного отдела позвоночника в двух проекциях</t>
  </si>
  <si>
    <t>R шея 2 проекции</t>
  </si>
  <si>
    <t>325</t>
  </si>
  <si>
    <t>9.3.1.4</t>
  </si>
  <si>
    <t xml:space="preserve">Рентгенография грудного отдела позвоночника в двух проекциях </t>
  </si>
  <si>
    <t>R груд отд 2 проекции</t>
  </si>
  <si>
    <t>326</t>
  </si>
  <si>
    <t>9.3.1.5</t>
  </si>
  <si>
    <t xml:space="preserve">Рентгенография поясничного отдела позвоночника в двух проекциях </t>
  </si>
  <si>
    <t>R пояс отд 2 проекции</t>
  </si>
  <si>
    <t>327</t>
  </si>
  <si>
    <t>9.3.1.6</t>
  </si>
  <si>
    <t>Рентгенография позвоночника с выполнением функциональных проб</t>
  </si>
  <si>
    <t>R позвон функц пр</t>
  </si>
  <si>
    <t>328</t>
  </si>
  <si>
    <t>9.3.1.7</t>
  </si>
  <si>
    <t>Рентгенография позвоночника с рентгенограмметрией на предмет сколиоза</t>
  </si>
  <si>
    <t>R позвон сколиоз</t>
  </si>
  <si>
    <t>329</t>
  </si>
  <si>
    <t>9.3.1.8</t>
  </si>
  <si>
    <t>Рентгенография придаточных пазух носа</t>
  </si>
  <si>
    <t>R пазухи носа</t>
  </si>
  <si>
    <t>330</t>
  </si>
  <si>
    <t>9.3.1.10</t>
  </si>
  <si>
    <t>Рентгенография черепа в двух проекциях</t>
  </si>
  <si>
    <t>R череп 2 проекции</t>
  </si>
  <si>
    <t>331</t>
  </si>
  <si>
    <t>9.3.1.11</t>
  </si>
  <si>
    <t>Рентгенография костей носа</t>
  </si>
  <si>
    <t>R кости носа</t>
  </si>
  <si>
    <t>332</t>
  </si>
  <si>
    <t>9.3.1.12</t>
  </si>
  <si>
    <t>Рентгенография ключицы</t>
  </si>
  <si>
    <t>R ключица</t>
  </si>
  <si>
    <t>333</t>
  </si>
  <si>
    <t>9.3.1.13</t>
  </si>
  <si>
    <t>Рентгенография костей таза</t>
  </si>
  <si>
    <t>R кости таза</t>
  </si>
  <si>
    <t>334</t>
  </si>
  <si>
    <t>9.3.1.14</t>
  </si>
  <si>
    <t>Рентгенография  тазобедренных суставой (1 сторона в двх проекциях)</t>
  </si>
  <si>
    <t>R ТБС</t>
  </si>
  <si>
    <t>9.3.2</t>
  </si>
  <si>
    <t>Рентгенография периферических участков скелета</t>
  </si>
  <si>
    <t>335</t>
  </si>
  <si>
    <t>9.3.2.1</t>
  </si>
  <si>
    <t>Рентгенография периферических участков скелета в одной проекции</t>
  </si>
  <si>
    <t>R ПУС 1 проекция</t>
  </si>
  <si>
    <t>336</t>
  </si>
  <si>
    <t>9.3.2.2</t>
  </si>
  <si>
    <t>Рентгенография периферических участков скелета в двух проекциях</t>
  </si>
  <si>
    <t>R ПУС 2 проекции</t>
  </si>
  <si>
    <t>337</t>
  </si>
  <si>
    <t>9.3.2.3</t>
  </si>
  <si>
    <t>Рентгенография стоп</t>
  </si>
  <si>
    <t>R стоп</t>
  </si>
  <si>
    <t>338</t>
  </si>
  <si>
    <t>9.3.2.4</t>
  </si>
  <si>
    <t xml:space="preserve">Рентгенография на плоскостопие </t>
  </si>
  <si>
    <t>R плоскостопие</t>
  </si>
  <si>
    <t>339</t>
  </si>
  <si>
    <t>9.3.2.5</t>
  </si>
  <si>
    <t>Консультация  врача-рентгенолога по Rg снимкам</t>
  </si>
  <si>
    <t>R конс снимок</t>
  </si>
  <si>
    <t>10.1</t>
  </si>
  <si>
    <t>СПИРАЛЬНАЯ КОМПЬЮТЕРНАЯ ТОМОГРАФИЯ</t>
  </si>
  <si>
    <t>340</t>
  </si>
  <si>
    <t>10.1.1</t>
  </si>
  <si>
    <r>
      <rPr>
        <b/>
        <sz val="10"/>
        <rFont val="Times New Roman"/>
        <family val="1"/>
        <charset val="204"/>
      </rPr>
      <t>Компьютерная томография без контрастного усиления</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</si>
  <si>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 xml:space="preserve">КТ без контраста </t>
  </si>
  <si>
    <t>341</t>
  </si>
  <si>
    <t>10.1.2</t>
  </si>
  <si>
    <r>
      <t xml:space="preserve">Компьютерная томография с  контрастным усилением </t>
    </r>
    <r>
      <rPr>
        <sz val="10"/>
        <rFont val="Times New Roman"/>
        <family val="1"/>
        <charset val="204"/>
      </rPr>
      <t xml:space="preserve">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</si>
  <si>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контраст</t>
  </si>
  <si>
    <t>342</t>
  </si>
  <si>
    <t>10.1.3</t>
  </si>
  <si>
    <r>
      <t xml:space="preserve">Компьютерная томография с болюсным контрастным усилением  </t>
    </r>
    <r>
      <rPr>
        <sz val="10"/>
        <rFont val="Times New Roman"/>
        <family val="1"/>
        <charset val="204"/>
      </rPr>
      <t>(головного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r>
  </si>
  <si>
    <t>КТ болюс контраст</t>
  </si>
  <si>
    <t>343</t>
  </si>
  <si>
    <t>10.1.4</t>
  </si>
  <si>
    <t>Ангиография сосудов любой локализации</t>
  </si>
  <si>
    <t>КТ ангиография</t>
  </si>
  <si>
    <t>344</t>
  </si>
  <si>
    <t>10.2</t>
  </si>
  <si>
    <t>Запись исследования на СD/DVD-носитель</t>
  </si>
  <si>
    <t>КТ Запись на СD</t>
  </si>
  <si>
    <t>345</t>
  </si>
  <si>
    <t>10.3</t>
  </si>
  <si>
    <t>Консультация врача-рентгенолога  (1 час)</t>
  </si>
  <si>
    <t xml:space="preserve">КТ консультация </t>
  </si>
  <si>
    <t xml:space="preserve"> 1 описание КТ</t>
  </si>
  <si>
    <t xml:space="preserve">ФИЗИОТЕРАПЕВТИЧЕСКОЕ ЛЕЧЕНИЕ            </t>
  </si>
  <si>
    <t>14.1</t>
  </si>
  <si>
    <t xml:space="preserve">Электролечение                    </t>
  </si>
  <si>
    <t>350</t>
  </si>
  <si>
    <t>14.1.1</t>
  </si>
  <si>
    <t xml:space="preserve">Лекарственный электрофорез постоянным,  диадинамическим синусоидальным модулированными токами  </t>
  </si>
  <si>
    <t>Электрофорез</t>
  </si>
  <si>
    <t xml:space="preserve">1 процедура       </t>
  </si>
  <si>
    <t>351</t>
  </si>
  <si>
    <t>14.1.2</t>
  </si>
  <si>
    <t xml:space="preserve">Электростимуляция мышц (с учетом  проведения процедуры врачом)     </t>
  </si>
  <si>
    <t>Электростимуляция</t>
  </si>
  <si>
    <t>352</t>
  </si>
  <si>
    <t>14.1.3</t>
  </si>
  <si>
    <t xml:space="preserve">Электросон (в том числе и церебральная электровагинация)   </t>
  </si>
  <si>
    <t>Элеектросон</t>
  </si>
  <si>
    <t>353</t>
  </si>
  <si>
    <t>14.1.4</t>
  </si>
  <si>
    <t xml:space="preserve">СМТ - терапия                     </t>
  </si>
  <si>
    <t>354</t>
  </si>
  <si>
    <t>14.1.5</t>
  </si>
  <si>
    <t xml:space="preserve">Дарсонвализация местная          </t>
  </si>
  <si>
    <t>Дарсонваль</t>
  </si>
  <si>
    <t>355</t>
  </si>
  <si>
    <t>14.1.6</t>
  </si>
  <si>
    <t xml:space="preserve">УВЧ - терапия                    </t>
  </si>
  <si>
    <t>356</t>
  </si>
  <si>
    <t>14.1.7</t>
  </si>
  <si>
    <t xml:space="preserve">Дециметроволновая терапия        </t>
  </si>
  <si>
    <t>ДЦ терапия</t>
  </si>
  <si>
    <t>357</t>
  </si>
  <si>
    <t>14.1.8</t>
  </si>
  <si>
    <t xml:space="preserve">Магнитотерапия низкочастотная    </t>
  </si>
  <si>
    <t>Магнит тер</t>
  </si>
  <si>
    <t>358</t>
  </si>
  <si>
    <t>14.1.9</t>
  </si>
  <si>
    <t>Дарсонвализация ректальная</t>
  </si>
  <si>
    <t>Дарсонваль рект</t>
  </si>
  <si>
    <t>14.2</t>
  </si>
  <si>
    <t>Светолечение</t>
  </si>
  <si>
    <t>360</t>
  </si>
  <si>
    <t>14.2.1</t>
  </si>
  <si>
    <t xml:space="preserve">УФ - облучение общее и местное    </t>
  </si>
  <si>
    <t>УФО</t>
  </si>
  <si>
    <t>14.3</t>
  </si>
  <si>
    <t>Облучение другими источниками света</t>
  </si>
  <si>
    <t>361</t>
  </si>
  <si>
    <t>14.3.1</t>
  </si>
  <si>
    <t xml:space="preserve">Лазеротерапия                   </t>
  </si>
  <si>
    <t>Лазер</t>
  </si>
  <si>
    <t xml:space="preserve">1 точка         </t>
  </si>
  <si>
    <t>14.4</t>
  </si>
  <si>
    <t>Ультразвук</t>
  </si>
  <si>
    <t>362</t>
  </si>
  <si>
    <t>14.4.1</t>
  </si>
  <si>
    <t xml:space="preserve">Ультразвуковая терапия            </t>
  </si>
  <si>
    <t>УЗ терапия</t>
  </si>
  <si>
    <t>363</t>
  </si>
  <si>
    <t>14.4.2</t>
  </si>
  <si>
    <t xml:space="preserve">Фонофорез                         </t>
  </si>
  <si>
    <t>14.5</t>
  </si>
  <si>
    <t>Ингаляции</t>
  </si>
  <si>
    <t>364</t>
  </si>
  <si>
    <t>14.5.1</t>
  </si>
  <si>
    <t xml:space="preserve">Ингаляции различные               </t>
  </si>
  <si>
    <t>Ингаляция</t>
  </si>
  <si>
    <t>14.6</t>
  </si>
  <si>
    <t>Лечение детей методами рефлексотерапии</t>
  </si>
  <si>
    <t>365</t>
  </si>
  <si>
    <t>14.6.1</t>
  </si>
  <si>
    <t>Классическая иглорефлексотерапия</t>
  </si>
  <si>
    <t>Иглорефлекс</t>
  </si>
  <si>
    <t>1 сеанс</t>
  </si>
  <si>
    <t>366</t>
  </si>
  <si>
    <t>14.6.2</t>
  </si>
  <si>
    <t>Лазерная рефлексотерапия</t>
  </si>
  <si>
    <t>Лазер рефлекс</t>
  </si>
  <si>
    <t>367</t>
  </si>
  <si>
    <t>14.6.3</t>
  </si>
  <si>
    <t>Фармакопунктура</t>
  </si>
  <si>
    <t>14.7</t>
  </si>
  <si>
    <t>МАССАЖ</t>
  </si>
  <si>
    <t>368</t>
  </si>
  <si>
    <t>14.7.1</t>
  </si>
  <si>
    <t>Воротниковой зоны (задней поверхности шеи, спины до уровня 4 грудного позвоночника, передней поверхности грудной клетки до 2-го ребра)</t>
  </si>
  <si>
    <t>Массаж ворот</t>
  </si>
  <si>
    <t>369</t>
  </si>
  <si>
    <t xml:space="preserve">Верхней конечности, надплечья и области лопатки </t>
  </si>
  <si>
    <t>Массаж верх к</t>
  </si>
  <si>
    <t>370</t>
  </si>
  <si>
    <t>14.7.3</t>
  </si>
  <si>
    <t>Области позвоночника (область задней поверхности шеи,спины, и поясничнокрестцовой области левой до правой задней аксиллярной линии)</t>
  </si>
  <si>
    <t>Массаж позвон</t>
  </si>
  <si>
    <t>371</t>
  </si>
  <si>
    <t>14.7.4</t>
  </si>
  <si>
    <t>Нижней конечности и поясницы (области стопы, голени,бедра,ягодичной и пояснично-крестцовой области)</t>
  </si>
  <si>
    <t>Массаж ниж к</t>
  </si>
  <si>
    <t>372</t>
  </si>
  <si>
    <t>14.7.5</t>
  </si>
  <si>
    <t>Стопы и голени   одной ноги</t>
  </si>
  <si>
    <t>Смассаж стоп</t>
  </si>
  <si>
    <t>374</t>
  </si>
  <si>
    <t>14.7.7</t>
  </si>
  <si>
    <t>Общий массаж + ЛФК  (у детей грудного возраста - до 1-го года)</t>
  </si>
  <si>
    <t>Массаж общ ЛФК</t>
  </si>
  <si>
    <t>375</t>
  </si>
  <si>
    <t>14.7.8</t>
  </si>
  <si>
    <t>Общий массаж детям от 1-го года до 3-х лет</t>
  </si>
  <si>
    <t>Массаж общ 1-3 г</t>
  </si>
  <si>
    <t>14.8</t>
  </si>
  <si>
    <t>ОЗОКЕРИТ</t>
  </si>
  <si>
    <t>376</t>
  </si>
  <si>
    <t>14.8.1</t>
  </si>
  <si>
    <t>Аппликация озокеритная</t>
  </si>
  <si>
    <t>Озокерит</t>
  </si>
  <si>
    <t>14.9</t>
  </si>
  <si>
    <t>ЛЕЧЕБНАЯ ФИЗКУЛЬТУРА</t>
  </si>
  <si>
    <t>377</t>
  </si>
  <si>
    <t>14.9.1</t>
  </si>
  <si>
    <t>Плоскостопие,  плоско-вольгусная установка стоп</t>
  </si>
  <si>
    <t>ЛФК плоскостоп</t>
  </si>
  <si>
    <t>378</t>
  </si>
  <si>
    <t>14.9.2</t>
  </si>
  <si>
    <t>14.10</t>
  </si>
  <si>
    <t xml:space="preserve">МИКРОПОЛЯРИЗАЦИЯ </t>
  </si>
  <si>
    <t>379</t>
  </si>
  <si>
    <t>14.10.1</t>
  </si>
  <si>
    <t>Микрополяризация          (аппарат "Полярис")</t>
  </si>
  <si>
    <t>Микрополяризация</t>
  </si>
  <si>
    <t>14.11</t>
  </si>
  <si>
    <t>МАГНИТОТЕРАПИЯ</t>
  </si>
  <si>
    <t>380</t>
  </si>
  <si>
    <t>14.11.1</t>
  </si>
  <si>
    <t>Транскраниальная магнитотерапия                             (аппарат "АМО-АТОС")</t>
  </si>
  <si>
    <t>Транскран магнит</t>
  </si>
  <si>
    <t>14.12</t>
  </si>
  <si>
    <t>ПНЕВМОВИБРОМАССАЖ</t>
  </si>
  <si>
    <t>381</t>
  </si>
  <si>
    <t>14.12.1</t>
  </si>
  <si>
    <t>Пневмовибромассаж   (аппарат "АВИМ-1")</t>
  </si>
  <si>
    <t>Пневмомассаж</t>
  </si>
  <si>
    <t>14.13</t>
  </si>
  <si>
    <t>Кинезиотейпирование</t>
  </si>
  <si>
    <t>382</t>
  </si>
  <si>
    <t>14.13.1</t>
  </si>
  <si>
    <t>С использованием кинезиотейпа до 0,5 метров</t>
  </si>
  <si>
    <t>Тейп до 0,5 м</t>
  </si>
  <si>
    <t>383</t>
  </si>
  <si>
    <t>14.13.2</t>
  </si>
  <si>
    <t>С использованием кинезиотейпа до 1,0 метра</t>
  </si>
  <si>
    <t>Тейп до 1,0 м</t>
  </si>
  <si>
    <t>384</t>
  </si>
  <si>
    <t>14.13.3</t>
  </si>
  <si>
    <t>С использованием кинезиотейпа до 1,5 метров</t>
  </si>
  <si>
    <t>Тейп до 1,5 м</t>
  </si>
  <si>
    <t>14.14</t>
  </si>
  <si>
    <t>ГБО</t>
  </si>
  <si>
    <t>385</t>
  </si>
  <si>
    <t>14.14.1</t>
  </si>
  <si>
    <t>Гипербарическая оксигенация</t>
  </si>
  <si>
    <t xml:space="preserve"> 1 сеанс</t>
  </si>
  <si>
    <t>Код                                 услуги (КУ)</t>
  </si>
  <si>
    <t>1.</t>
  </si>
  <si>
    <t>СТАЦИОНАРНОЕ ЛЕЧЕНИЕ (ГОСПИТАЛИЗАЦИЯ)</t>
  </si>
  <si>
    <t>ГАСТРОЭНТЕРОЛОГИЯ</t>
  </si>
  <si>
    <t>1.1.17</t>
  </si>
  <si>
    <t>1 госпитализация</t>
  </si>
  <si>
    <t>1.1.18</t>
  </si>
  <si>
    <t>1.1.19</t>
  </si>
  <si>
    <t>1.1.20</t>
  </si>
  <si>
    <t>1.1.21</t>
  </si>
  <si>
    <t>1.1.22</t>
  </si>
  <si>
    <t>1.1.208</t>
  </si>
  <si>
    <t>1.1.209</t>
  </si>
  <si>
    <t>1.1.210</t>
  </si>
  <si>
    <t>ГЕМАТОЛОГИЯ</t>
  </si>
  <si>
    <t>1.2.23</t>
  </si>
  <si>
    <t>1.2.24</t>
  </si>
  <si>
    <t>1.2.25</t>
  </si>
  <si>
    <t>1.2.26</t>
  </si>
  <si>
    <t>1.2.27</t>
  </si>
  <si>
    <t>1.3</t>
  </si>
  <si>
    <t>ДЕРМАТОЛОГИЯ</t>
  </si>
  <si>
    <t>1.3.28</t>
  </si>
  <si>
    <t>1.3.29</t>
  </si>
  <si>
    <t>1.4</t>
  </si>
  <si>
    <t>ИНФЕКЦИОННЫЕ БОЛЕЗНИ</t>
  </si>
  <si>
    <t>1.4.61</t>
  </si>
  <si>
    <t>1.4.64.1</t>
  </si>
  <si>
    <t>1.4.66</t>
  </si>
  <si>
    <t>1.4.67</t>
  </si>
  <si>
    <t>1.5.</t>
  </si>
  <si>
    <t>НЕВРОЛОГИЯ</t>
  </si>
  <si>
    <t>1.5.80</t>
  </si>
  <si>
    <t>1.5.81</t>
  </si>
  <si>
    <t>1.5.82</t>
  </si>
  <si>
    <t>1.5.83</t>
  </si>
  <si>
    <t>1.5.84</t>
  </si>
  <si>
    <t>1.5.85</t>
  </si>
  <si>
    <t>1.5.86</t>
  </si>
  <si>
    <t>1.5.87.1</t>
  </si>
  <si>
    <t>1.5.87.2</t>
  </si>
  <si>
    <t>1.5.88</t>
  </si>
  <si>
    <t>1.5.89</t>
  </si>
  <si>
    <t>Невро КУ 89</t>
  </si>
  <si>
    <t>1.5.314</t>
  </si>
  <si>
    <t>1.6</t>
  </si>
  <si>
    <t>НЕОНАТОЛОГИЯ</t>
  </si>
  <si>
    <t>1.6.107</t>
  </si>
  <si>
    <t>1.6.108</t>
  </si>
  <si>
    <t>1.6.109</t>
  </si>
  <si>
    <t>1.6.110</t>
  </si>
  <si>
    <t>1.6.111</t>
  </si>
  <si>
    <t>1.6.112</t>
  </si>
  <si>
    <t>1.6.113.2</t>
  </si>
  <si>
    <t>1.7</t>
  </si>
  <si>
    <t>ОНКОЛОГИЯ</t>
  </si>
  <si>
    <t>1.7.32</t>
  </si>
  <si>
    <t>1.7.33</t>
  </si>
  <si>
    <t>1.7.34</t>
  </si>
  <si>
    <t>1.7.121</t>
  </si>
  <si>
    <t>1.7.124</t>
  </si>
  <si>
    <t>1.7.127</t>
  </si>
  <si>
    <t>1.7.136</t>
  </si>
  <si>
    <t>1.7.137</t>
  </si>
  <si>
    <t>1.7.158</t>
  </si>
  <si>
    <t>1.7.221</t>
  </si>
  <si>
    <t xml:space="preserve">ОТОРИНОЛАРИНГОЛОГИЯ </t>
  </si>
  <si>
    <t>1.8.164</t>
  </si>
  <si>
    <t>1.8.165</t>
  </si>
  <si>
    <t>1.8.166</t>
  </si>
  <si>
    <t>1.8.167</t>
  </si>
  <si>
    <t>1.8.168</t>
  </si>
  <si>
    <t>1.9</t>
  </si>
  <si>
    <t>ПЕДИАТРИЯ</t>
  </si>
  <si>
    <t>1.9.15</t>
  </si>
  <si>
    <t>1.9.181</t>
  </si>
  <si>
    <t>1.9.182</t>
  </si>
  <si>
    <t>1.9.183</t>
  </si>
  <si>
    <t>1.9.184</t>
  </si>
  <si>
    <t>1.9.191</t>
  </si>
  <si>
    <t>1.9.315</t>
  </si>
  <si>
    <t>1.9.316</t>
  </si>
  <si>
    <t>1.10</t>
  </si>
  <si>
    <t>ПУЛЬМОНОЛОГИЯ</t>
  </si>
  <si>
    <t>1.10.186</t>
  </si>
  <si>
    <t>1.10.187</t>
  </si>
  <si>
    <t>1.10.188.1</t>
  </si>
  <si>
    <t>1.10.188.2</t>
  </si>
  <si>
    <t>1.10.188.3</t>
  </si>
  <si>
    <t>1.10.190</t>
  </si>
  <si>
    <t>1.10.217</t>
  </si>
  <si>
    <t>1.10.218</t>
  </si>
  <si>
    <t>1.11</t>
  </si>
  <si>
    <t>РЕАБИЛИТАЦИЯ</t>
  </si>
  <si>
    <t>1.11.334</t>
  </si>
  <si>
    <t>Реабилит КУ 334</t>
  </si>
  <si>
    <t>1.11.337</t>
  </si>
  <si>
    <t>Реабилит КУ 337</t>
  </si>
  <si>
    <t>1.11.338</t>
  </si>
  <si>
    <t>Реабилит КУ 338</t>
  </si>
  <si>
    <t>1.12</t>
  </si>
  <si>
    <t>ХИРУРГИЯ</t>
  </si>
  <si>
    <t>1.12.35</t>
  </si>
  <si>
    <t>1.12.45</t>
  </si>
  <si>
    <t>1.12.46</t>
  </si>
  <si>
    <t>1.12.47</t>
  </si>
  <si>
    <t>1.12.48</t>
  </si>
  <si>
    <t>1.12.49</t>
  </si>
  <si>
    <t>1.12.50</t>
  </si>
  <si>
    <t>1.12.51</t>
  </si>
  <si>
    <t>1.12.222</t>
  </si>
  <si>
    <t>1.12.223</t>
  </si>
  <si>
    <t>1.12.224</t>
  </si>
  <si>
    <t>1.12.225</t>
  </si>
  <si>
    <t>1.12.226</t>
  </si>
  <si>
    <t>1.12.244</t>
  </si>
  <si>
    <t>1.12.255</t>
  </si>
  <si>
    <t>1.12.256</t>
  </si>
  <si>
    <t>1.12.257</t>
  </si>
  <si>
    <t>1.12.258</t>
  </si>
  <si>
    <t>1.12.260</t>
  </si>
  <si>
    <t>1.12.261</t>
  </si>
  <si>
    <t>1.12.262</t>
  </si>
  <si>
    <t>1.12.263</t>
  </si>
  <si>
    <t>1.12.264</t>
  </si>
  <si>
    <t>1.12.266</t>
  </si>
  <si>
    <t>1.12.270</t>
  </si>
  <si>
    <t>1.12.271</t>
  </si>
  <si>
    <t>1.12.272</t>
  </si>
  <si>
    <t>1.12.274</t>
  </si>
  <si>
    <t>1.12.275</t>
  </si>
  <si>
    <t>1.12.276</t>
  </si>
  <si>
    <t>1.12.277</t>
  </si>
  <si>
    <t>1.12.278</t>
  </si>
  <si>
    <t>1.12.279</t>
  </si>
  <si>
    <t>1.12.280.1</t>
  </si>
  <si>
    <t>1.12.281</t>
  </si>
  <si>
    <t>1.12.282</t>
  </si>
  <si>
    <t>1.12.283</t>
  </si>
  <si>
    <t>1.12.289</t>
  </si>
  <si>
    <t>1.12.290</t>
  </si>
  <si>
    <t>1.12.291</t>
  </si>
  <si>
    <t>1.13</t>
  </si>
  <si>
    <t>ЭНДОКРИНОЛОГИЯ</t>
  </si>
  <si>
    <t>1.13.52</t>
  </si>
  <si>
    <t>1.13.53</t>
  </si>
  <si>
    <t>1.13.54</t>
  </si>
  <si>
    <t>1.13.55</t>
  </si>
  <si>
    <t>1.13.310</t>
  </si>
  <si>
    <t>1.13.311</t>
  </si>
  <si>
    <t>1.13.312</t>
  </si>
  <si>
    <t>1.13.313.1</t>
  </si>
  <si>
    <t>Код прейскуранта</t>
  </si>
  <si>
    <t>Дневной стационар</t>
  </si>
  <si>
    <t>15.1</t>
  </si>
  <si>
    <t xml:space="preserve">Стационар 1-го дня  для детей в возрасте от 3-х месяцев и до 1-го года </t>
  </si>
  <si>
    <t>ДС 3-12 мес</t>
  </si>
  <si>
    <t>Пребывание    1-го дня</t>
  </si>
  <si>
    <t xml:space="preserve">Лабораторные исследования </t>
  </si>
  <si>
    <t>Ультразвуковые исследования</t>
  </si>
  <si>
    <t>Консультации врачами-специалистами:</t>
  </si>
  <si>
    <t>Стационар 1-го дня:  для детей в возрасте от 3-х месяцев и до 1-го года (Зав отделением медицинской реабилитации, Руководитель центра коррекции развития)</t>
  </si>
  <si>
    <t>Пребывание   1-го дня</t>
  </si>
  <si>
    <t>15.2.</t>
  </si>
  <si>
    <t xml:space="preserve">Стационар 1-го дня  для детей в возрасте 1-го месяца </t>
  </si>
  <si>
    <t>ДС до 1 мес</t>
  </si>
  <si>
    <r>
      <t>Стационар 1-го дня  для детей в возрасте 1-го месяца (</t>
    </r>
    <r>
      <rPr>
        <b/>
        <sz val="10"/>
        <rFont val="Times New Roman"/>
        <family val="1"/>
        <charset val="204"/>
      </rPr>
      <t>Зав отделением медицинской реабилитации, Руководитель центра коррекции развития</t>
    </r>
    <r>
      <rPr>
        <sz val="10"/>
        <rFont val="Times New Roman"/>
        <family val="1"/>
        <charset val="204"/>
      </rPr>
      <t>)</t>
    </r>
  </si>
  <si>
    <t>ДС до 1 мес Рук цетр</t>
  </si>
  <si>
    <t xml:space="preserve">Комплекс лечебной физкультуры по программе "Бэби-йога" для детей от 0 до 1,5 лет </t>
  </si>
  <si>
    <t>Комплекс Беби</t>
  </si>
  <si>
    <t>1 занятие</t>
  </si>
  <si>
    <t>Комплекс лечебной физкультуры по программе "Бэби-йога" для детей от 0 до 1,5 лет,  курс - 6 занятий по 350 рублей</t>
  </si>
  <si>
    <t>Комплекс Беби 6 зан</t>
  </si>
  <si>
    <t>6 занятий</t>
  </si>
  <si>
    <t>15.5.1</t>
  </si>
  <si>
    <t xml:space="preserve">Диагностический комплекс -  КТ под наркозом с констрастом ( 2 дня)  </t>
  </si>
  <si>
    <t xml:space="preserve">КТ нарк.конт 2д </t>
  </si>
  <si>
    <t xml:space="preserve">Первый день </t>
  </si>
  <si>
    <t>4.23.6</t>
  </si>
  <si>
    <t>Осмотр врачом анестезиологом-реаниматологом</t>
  </si>
  <si>
    <t>Осмотр ан-реанимат</t>
  </si>
  <si>
    <t xml:space="preserve">Второй день </t>
  </si>
  <si>
    <t>Компьютерная томография с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</si>
  <si>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 xml:space="preserve">4.23.1 </t>
  </si>
  <si>
    <t>Инголяционно-масочный наркоз (до 30 мин.)</t>
  </si>
  <si>
    <t>ИМ наркоз до 30 мин</t>
  </si>
  <si>
    <t>15.5.1.1</t>
  </si>
  <si>
    <t>Диагностический комплекс -  КТ под наркозом с констрастом ( 2 дня)  ведение больного зав отделением</t>
  </si>
  <si>
    <t>КТ нарк.конт 2д зав</t>
  </si>
  <si>
    <t>15.5.2</t>
  </si>
  <si>
    <t>Диагностический комплекс -  КТ под наркозом без констраста ( 2 дня)</t>
  </si>
  <si>
    <t xml:space="preserve">ДК КТ нарк.безконт2д </t>
  </si>
  <si>
    <t>Компьютерная томография без контрастного усиления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</si>
  <si>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15.5.2.1</t>
  </si>
  <si>
    <t>Диагностический комплекс -  КТ под наркозом без констраста ( 2 дня) ведение больного зав отделением</t>
  </si>
  <si>
    <t xml:space="preserve">КТ нарк.безконт2д зав </t>
  </si>
  <si>
    <t>15.5.3</t>
  </si>
  <si>
    <t>Диагностический комплекс -  КТ под наркозом с констрастом ( 1 день)*</t>
  </si>
  <si>
    <t>КТ нарк.конт 1д</t>
  </si>
  <si>
    <t>*с собой ЭКГ, ОАМ, ОАК, мочевина крови, креатинин крови, общий билирубин крови.</t>
  </si>
  <si>
    <t>15.5.3.1</t>
  </si>
  <si>
    <t xml:space="preserve">Диагностический комплекс -  КТ под наркозом с констрастом ( 1 день)* ведение больного зав отделением </t>
  </si>
  <si>
    <t>КТ нарк.конт 1д зав</t>
  </si>
  <si>
    <t>15.5.4</t>
  </si>
  <si>
    <t xml:space="preserve">Диагностический комплекс -  КТ под наркозом без  констраста ( 1 день)* </t>
  </si>
  <si>
    <t xml:space="preserve">КТ нарк.безконт1д </t>
  </si>
  <si>
    <t>1 день без наркоза, КТ без контраста</t>
  </si>
  <si>
    <t>15.5.4.1</t>
  </si>
  <si>
    <t>Диагностический комплекс -  КТ под наркозом без  констраста ( 1 день)* ведение больного зав отделением</t>
  </si>
  <si>
    <t xml:space="preserve">КТ нарк.безконт1д зав </t>
  </si>
  <si>
    <t>15.5.5</t>
  </si>
  <si>
    <t xml:space="preserve">Диагностический комплекс -  КТ с болюсным контрастным усилением под наркозом  ( 2 дня)  </t>
  </si>
  <si>
    <t xml:space="preserve">КТ нарк.болконт2д </t>
  </si>
  <si>
    <t>Компьютерная томография с болюсным контрастным усилением  (головного мозга и задней черепной ямки, орбит, придаточных пазух носа, височных костей, костей черепа,  позвоночника (одного отдела), забрюшинного пространства (почек), надпочечников, органов малого таза, суставов, мягких тканей, дистальных отделов скелета, брюшной полости, легких и средостения)</t>
  </si>
  <si>
    <t>15.5.5.1</t>
  </si>
  <si>
    <t>Диагностический комплекс -  КТ с болюсным контрастным усилением под наркозом  ( 2 дня)  ведение больного зав отделением</t>
  </si>
  <si>
    <t xml:space="preserve">КТ нарк.болкон2д зав </t>
  </si>
  <si>
    <t>15.5.6</t>
  </si>
  <si>
    <t>Диагностический комплекс -  КТ с болюсным контрастным усилением под наркозом ( 1 день)*</t>
  </si>
  <si>
    <t xml:space="preserve">КТ нарк.болконт1д </t>
  </si>
  <si>
    <t>15.5.6.1</t>
  </si>
  <si>
    <t>Диагностический комплекс -  КТ с болюсным контрастным усилением под наркозом ( 1 день)* ведение больного зав отделением</t>
  </si>
  <si>
    <t>КТ нарк.болконт1д зав</t>
  </si>
  <si>
    <t>15.5.7</t>
  </si>
  <si>
    <t xml:space="preserve">Диагностический комплекс -  Ангиография сосудов под наркозом  ( 2 дня)  </t>
  </si>
  <si>
    <t>ДК Ангио наркоз 2 д</t>
  </si>
  <si>
    <t>15.5.7.1</t>
  </si>
  <si>
    <t>Диагностический комплекс -  Ангиография сосудов под наркозом  ( 2 дня)  ведение больного зав отделением</t>
  </si>
  <si>
    <t>Ангио наркоз 2 д зав</t>
  </si>
  <si>
    <t>15.5.8</t>
  </si>
  <si>
    <t>Диагностический комплекс -  Ангиография под наркозом  ( 1 день)*</t>
  </si>
  <si>
    <t>Ангио наркоз 1 д</t>
  </si>
  <si>
    <t>15.5.8.1</t>
  </si>
  <si>
    <t>Диагностический комплекс -  Ангиография под наркозом  ( 1 день)* ведение больного зав отделением</t>
  </si>
  <si>
    <t>Ангио наркоз 1 д зав</t>
  </si>
  <si>
    <t>*необходимо иметь с собой ЭКГ, ОАМ, ОАК, мочевина крови, креатинин крови, общий билирубин крови.</t>
  </si>
  <si>
    <t xml:space="preserve">НЕВРОЛОГИЯ </t>
  </si>
  <si>
    <t>15.6.1</t>
  </si>
  <si>
    <t>1 госпит-я</t>
  </si>
  <si>
    <t>15.7.1</t>
  </si>
  <si>
    <t>15.7.2</t>
  </si>
  <si>
    <t>Внутривенное введение аллогенных мононуклеарных клеток пуповинной крови при детском церебральном параличе. 2 койко-дня.</t>
  </si>
  <si>
    <t>ДС Клетки ПК</t>
  </si>
  <si>
    <t>15.8.1</t>
  </si>
  <si>
    <t>1 курс</t>
  </si>
  <si>
    <t>15.8.2</t>
  </si>
  <si>
    <t>15.8.3</t>
  </si>
  <si>
    <t>15.9.1</t>
  </si>
  <si>
    <t>15.10</t>
  </si>
  <si>
    <t>ОТОРИНОЛАРИНГОЛОГИЯ</t>
  </si>
  <si>
    <t>15.10.1</t>
  </si>
  <si>
    <t>ЭНДОСКОПИЧЕСКИЕ ИССЛЕДОВАНИЯ</t>
  </si>
  <si>
    <t>15.11.1</t>
  </si>
  <si>
    <t xml:space="preserve">Эзофагогастродуоденоскопия (ЭГДС) </t>
  </si>
  <si>
    <t>ЭГДС</t>
  </si>
  <si>
    <t>15.11.2</t>
  </si>
  <si>
    <t>Щипковая биопсия (дополнительно к эдоскопии)</t>
  </si>
  <si>
    <t>Щип бипсия</t>
  </si>
  <si>
    <t>15.11.3</t>
  </si>
  <si>
    <t xml:space="preserve">Диагностический комплекс -  ЭГДС с консультатцией специалиста врача-гастроэнтеролога (врач отделения) </t>
  </si>
  <si>
    <t>ДК ЭГДС врач</t>
  </si>
  <si>
    <t>8.1.1</t>
  </si>
  <si>
    <t>8.1.2</t>
  </si>
  <si>
    <t>2 услуги</t>
  </si>
  <si>
    <t>18.1.2</t>
  </si>
  <si>
    <t>Гистологические исследование при эндоскопическом обследовании</t>
  </si>
  <si>
    <t>Патанат КУ 18.7</t>
  </si>
  <si>
    <t>1 исслед-е</t>
  </si>
  <si>
    <t>18.1.3</t>
  </si>
  <si>
    <t>Патанат КУ 18.8</t>
  </si>
  <si>
    <t>15.11.4</t>
  </si>
  <si>
    <t>Диагностический комплекс -  ЭГДС + консультатция Руководителя Областного центра детской гастроэнтерологии</t>
  </si>
  <si>
    <t>ДК ЭГДС Рук Центр</t>
  </si>
  <si>
    <t>15.12.1</t>
  </si>
  <si>
    <t>15.12.2</t>
  </si>
  <si>
    <t>15.13.1</t>
  </si>
  <si>
    <t>15.13.2</t>
  </si>
  <si>
    <t>15.13.3</t>
  </si>
  <si>
    <t>Разное</t>
  </si>
  <si>
    <t>12.2</t>
  </si>
  <si>
    <t xml:space="preserve">Суточное мониторирование сахара крови </t>
  </si>
  <si>
    <t>Суточ монитор</t>
  </si>
  <si>
    <t>12.3</t>
  </si>
  <si>
    <t xml:space="preserve">Вызов реанимационной неонатологической бригады </t>
  </si>
  <si>
    <t>Реан бригада</t>
  </si>
  <si>
    <t xml:space="preserve"> 1 выезд</t>
  </si>
  <si>
    <t>12.4</t>
  </si>
  <si>
    <t>Введение куросурфа   (1 флакон)</t>
  </si>
  <si>
    <t>Куросурф 1</t>
  </si>
  <si>
    <t>1 введение</t>
  </si>
  <si>
    <t>Наркоз</t>
  </si>
  <si>
    <t>4.23.2</t>
  </si>
  <si>
    <t>Инголяционно-масочный наркоз (до 50 мин.)</t>
  </si>
  <si>
    <t>ИМ наркоз до 50 мин</t>
  </si>
  <si>
    <t>4.23.3</t>
  </si>
  <si>
    <t>Ингаляционный наркоз с применением ларингиальной маски (до 60 мин.)</t>
  </si>
  <si>
    <t>ЛМ наркоз</t>
  </si>
  <si>
    <t>4.23.4</t>
  </si>
  <si>
    <t>Эндотрахеальный наркоз (до 60 мин.)</t>
  </si>
  <si>
    <t>ЭТ наркоз до 60 мин</t>
  </si>
  <si>
    <t>4.23.5</t>
  </si>
  <si>
    <t>Эндотрахеальный наркоз (до 120 мин.)</t>
  </si>
  <si>
    <t>ЭТ наркоз до 120 мин</t>
  </si>
  <si>
    <t>Госпитализация в палату с улучшенными условиями пребывания:</t>
  </si>
  <si>
    <t>1 категория.</t>
  </si>
  <si>
    <t>390</t>
  </si>
  <si>
    <t>3.1.1</t>
  </si>
  <si>
    <t>Инфекционное отделение</t>
  </si>
  <si>
    <t>К/д 1 кат. инф</t>
  </si>
  <si>
    <t>1 койко-день</t>
  </si>
  <si>
    <t>391</t>
  </si>
  <si>
    <t>3.1.2</t>
  </si>
  <si>
    <t>Эндокринологическое отделение</t>
  </si>
  <si>
    <t>К/д 1 кат. эндокр</t>
  </si>
  <si>
    <t>392</t>
  </si>
  <si>
    <t>3.1.3</t>
  </si>
  <si>
    <t>Неврологическое отделение</t>
  </si>
  <si>
    <t>К/д 1 кат. невро</t>
  </si>
  <si>
    <t>393</t>
  </si>
  <si>
    <t>3.1.4</t>
  </si>
  <si>
    <t>Хирургическое отделение</t>
  </si>
  <si>
    <t>К/д 1 кат. хирург</t>
  </si>
  <si>
    <t>394</t>
  </si>
  <si>
    <t>3.1.5</t>
  </si>
  <si>
    <t>Гастроэнтерологическое отделение</t>
  </si>
  <si>
    <t>К/д 1 кат. гастро</t>
  </si>
  <si>
    <t>395</t>
  </si>
  <si>
    <t>3.1.6</t>
  </si>
  <si>
    <t>Отоларингологическое  отделение</t>
  </si>
  <si>
    <t>К/д 1 кат. ЛОР</t>
  </si>
  <si>
    <t>396</t>
  </si>
  <si>
    <t>3.1.7</t>
  </si>
  <si>
    <t xml:space="preserve">Онкологии, гематологии и химиотерапии; </t>
  </si>
  <si>
    <t>К/д 1 кат. онко</t>
  </si>
  <si>
    <t>2 категория</t>
  </si>
  <si>
    <t>3.2.1</t>
  </si>
  <si>
    <t>Отделение  патологии  новорожденных и недоношенных детей;</t>
  </si>
  <si>
    <t>К/д 2 кат. ПННД</t>
  </si>
  <si>
    <t>397</t>
  </si>
  <si>
    <t>3.2.2</t>
  </si>
  <si>
    <t>Отделение  медицинской реабилитации</t>
  </si>
  <si>
    <t>К/д 2 кат. ОМР</t>
  </si>
  <si>
    <t>398</t>
  </si>
  <si>
    <t>3.2.3</t>
  </si>
  <si>
    <t>Хирургическое отделение, 2 категория</t>
  </si>
  <si>
    <t>К/д 2 кат. хирург</t>
  </si>
  <si>
    <t>399</t>
  </si>
  <si>
    <t>3.2.4</t>
  </si>
  <si>
    <t>К/д 2 кат. невро</t>
  </si>
  <si>
    <t>3 категория</t>
  </si>
  <si>
    <t>400</t>
  </si>
  <si>
    <t>3.3.1</t>
  </si>
  <si>
    <t>Инфекционное отделение, 3 категория</t>
  </si>
  <si>
    <t>К/д 3 кат. инф</t>
  </si>
  <si>
    <t>401</t>
  </si>
  <si>
    <t>3.3.2</t>
  </si>
  <si>
    <t>Отоларингологическое  отделение, 3 категория</t>
  </si>
  <si>
    <t>К/д 3 кат. ЛОР</t>
  </si>
  <si>
    <t>402</t>
  </si>
  <si>
    <t>3.3.3</t>
  </si>
  <si>
    <t>Отделение реанимации и интенсивной терапии для недоношен и новорожденных детей, 3 категория</t>
  </si>
  <si>
    <t>К/д 3 кат. ОРТННД</t>
  </si>
  <si>
    <t xml:space="preserve"> 18.</t>
  </si>
  <si>
    <t xml:space="preserve">ПАТОЛОГОАНАТОМИЧЕСКИЕ ИССЛЕДОВАНИЯ  </t>
  </si>
  <si>
    <t>18.1</t>
  </si>
  <si>
    <t>Гистологические исследования</t>
  </si>
  <si>
    <t>18.1.1</t>
  </si>
  <si>
    <t>Исследование биопсийного и операционного материала (1 блок,1 кусочек)</t>
  </si>
  <si>
    <t>Патанат КУ 18.1.1</t>
  </si>
  <si>
    <t>Патанат КУ 18.1.2</t>
  </si>
  <si>
    <t>Патанат КУ 18.1.3</t>
  </si>
  <si>
    <t>18.2</t>
  </si>
  <si>
    <t>Вскрытие умершего в возрасте 15 лет и старше</t>
  </si>
  <si>
    <t>Патанат КУ 18.2</t>
  </si>
  <si>
    <t>18.3</t>
  </si>
  <si>
    <t>Вскрытие умершего ребенка и мертворожденного, маловесных массой 500-999гр.</t>
  </si>
  <si>
    <t>Патанат КУ 18.3</t>
  </si>
  <si>
    <t>18.5</t>
  </si>
  <si>
    <t>Гистологические исследования аутопсийного материала</t>
  </si>
  <si>
    <t>Патанат КУ 18.5</t>
  </si>
  <si>
    <t>18.17</t>
  </si>
  <si>
    <t>Бактериологическое исследования аутопсийного материала с идентификацией возбудителя (1 кусочек)</t>
  </si>
  <si>
    <t>18.18</t>
  </si>
  <si>
    <t xml:space="preserve">Консультация готовых гистологических стекол (1 стекло) </t>
  </si>
  <si>
    <t>1 консульт-я</t>
  </si>
  <si>
    <t>18.19</t>
  </si>
  <si>
    <t>Патанат КУ 18.9</t>
  </si>
  <si>
    <t>15.1.1</t>
  </si>
  <si>
    <t>15.2.1</t>
  </si>
  <si>
    <t>B01.031.001</t>
  </si>
  <si>
    <t>Прием (осмотр, консультация) врача-педиатра первичный</t>
  </si>
  <si>
    <t>B01.031.002</t>
  </si>
  <si>
    <t>Прием (осмотр, консультация) врача-педиатра повторный</t>
  </si>
  <si>
    <t>В04.031.002</t>
  </si>
  <si>
    <t>Профилактический прием  врача-педиатра</t>
  </si>
  <si>
    <t>В01.010.001</t>
  </si>
  <si>
    <t>Прием (осмотр, консультация) врача - детского хирурга первичный</t>
  </si>
  <si>
    <t>В01.010.002</t>
  </si>
  <si>
    <t>Прием (осмотр, консультация) врача - детского хирурга повторный</t>
  </si>
  <si>
    <t>B04.010.002</t>
  </si>
  <si>
    <t>Профилактический прием (осмотр, консультация) врача - детского хирурга</t>
  </si>
  <si>
    <t>В01.028.001</t>
  </si>
  <si>
    <t>Прием (осмотр, консультация) врача-оториноларинголога первичный</t>
  </si>
  <si>
    <t>В01.028.002</t>
  </si>
  <si>
    <t>Прием (осмотр, консультация) врача-оториноларинголога повторный</t>
  </si>
  <si>
    <t>В04.028.002</t>
  </si>
  <si>
    <t>Профилактический прием (осмотр, консультация) врача-оториноларинголога</t>
  </si>
  <si>
    <t>B01.023.001</t>
  </si>
  <si>
    <t>Прием (осмотр, консультация) врача-невролога первичный</t>
  </si>
  <si>
    <t>B01.023.002</t>
  </si>
  <si>
    <t>Прием (осмотр, консультация) врача-невролога повторный</t>
  </si>
  <si>
    <t>B04.023.002</t>
  </si>
  <si>
    <t>Профилактический прием (осмотр, консультация) врача-невролога</t>
  </si>
  <si>
    <t>B01.004.001</t>
  </si>
  <si>
    <t>Прием (осмотр, консультация) врача-гастроэнтеролога первичный</t>
  </si>
  <si>
    <t>B01.004.002</t>
  </si>
  <si>
    <t>Прием (осмотр, консультация) врача-гастроэнтеролога повторный</t>
  </si>
  <si>
    <t>B04.004.002</t>
  </si>
  <si>
    <t>Профилактический прием (осмотр, консультация) врача-гастроэнтеролога</t>
  </si>
  <si>
    <t>4.5.1.1</t>
  </si>
  <si>
    <t xml:space="preserve">Консультация, врач-гастроэнтеролог отделения </t>
  </si>
  <si>
    <t>Конс гастро отдел</t>
  </si>
  <si>
    <t>4.5.2.1</t>
  </si>
  <si>
    <t xml:space="preserve">Врач-гастроэнтеролог отделения, повторная консультация </t>
  </si>
  <si>
    <t>П конс гастро отдел</t>
  </si>
  <si>
    <t>A07.16.006</t>
  </si>
  <si>
    <t>13С-уреазный дыхательный тест на Helicobacter Pylori</t>
  </si>
  <si>
    <t>B01.037.001</t>
  </si>
  <si>
    <t>Прием (осмотр, консультация) врача-пульмонолога первичный</t>
  </si>
  <si>
    <t>B01.037.002</t>
  </si>
  <si>
    <t>Прием (осмотр, консультация) врача-пульмонолога повторный</t>
  </si>
  <si>
    <t>B01.058.003</t>
  </si>
  <si>
    <t>Прием (осмотр, консультация) врача - детского эндокринолога первичный</t>
  </si>
  <si>
    <t>B01.058.004</t>
  </si>
  <si>
    <t>Прием (осмотр, консультация) врача - детского эндокринолога повторный</t>
  </si>
  <si>
    <t>B04.058.003</t>
  </si>
  <si>
    <t>Профилактический прием (осмотр, консультация) врача-детского эндокринолога</t>
  </si>
  <si>
    <t>B01.002.001</t>
  </si>
  <si>
    <t>Прием (осмотр, консультация) врача-аллерголога-иммунолога первичный</t>
  </si>
  <si>
    <t>B01.002.002</t>
  </si>
  <si>
    <t>Прием (осмотр, консультация) врача-аллерголога-иммунолога повторный</t>
  </si>
  <si>
    <t>B01.032.001</t>
  </si>
  <si>
    <t>Прием (осмотр, консультация) врача-неонатолога первичный</t>
  </si>
  <si>
    <t>B01.032.002</t>
  </si>
  <si>
    <t>Прием (осмотр, консультация) врача-неонатолога повторный</t>
  </si>
  <si>
    <t>B01.005.001</t>
  </si>
  <si>
    <t>Прием (осмотр, консультация) врача-гематолога первичный</t>
  </si>
  <si>
    <t>B01.005.002</t>
  </si>
  <si>
    <t>Прием (осмотр, консультация) врача-гематолога повторный</t>
  </si>
  <si>
    <t>B01.009.001</t>
  </si>
  <si>
    <t>Прием (осмотр, консультация) врача - детского онколога первичный</t>
  </si>
  <si>
    <t>B01.009.002</t>
  </si>
  <si>
    <t>Прием (осмотр, консультация) врача - детского онколога повторный</t>
  </si>
  <si>
    <t>B01.013.001</t>
  </si>
  <si>
    <t>Прием (осмотр, консультация) врача-диетолога первичный</t>
  </si>
  <si>
    <t>B01.013.002</t>
  </si>
  <si>
    <t>Прием (осмотр, консультация) врача-диетолога повторный</t>
  </si>
  <si>
    <t>A05.30.014</t>
  </si>
  <si>
    <t>Определение процентного соотношения воды, мышечной и жировой ткани с помощью биоимпедансметра</t>
  </si>
  <si>
    <t>B01.014.001</t>
  </si>
  <si>
    <t>Прием (осмотр, консультация) врача-инфекциониста первичный</t>
  </si>
  <si>
    <t>B01.014.002</t>
  </si>
  <si>
    <t>Прием (осмотр, консультация) врача-инфекциониста повторный</t>
  </si>
  <si>
    <t>B01.046.001</t>
  </si>
  <si>
    <t>Прием (осмотр, консультация) врача сурдолога-оториноларинголога первичный</t>
  </si>
  <si>
    <t>B01.046.002</t>
  </si>
  <si>
    <t>Прием (осмотр, консультация) врача сурдолога-оториноларинголога повторный</t>
  </si>
  <si>
    <t>A12.25.001</t>
  </si>
  <si>
    <t>Тональная аудиометрия</t>
  </si>
  <si>
    <t>A12.25.005</t>
  </si>
  <si>
    <t>Импедансометрия</t>
  </si>
  <si>
    <t>A12.25.002</t>
  </si>
  <si>
    <t>Речевая аудиометрия</t>
  </si>
  <si>
    <t>A05.25.002</t>
  </si>
  <si>
    <t>Исследование вызванной отоакустической эмиссии</t>
  </si>
  <si>
    <t>A05.25.005</t>
  </si>
  <si>
    <t>Исследование длиннолатентных вызванных потенциалов</t>
  </si>
  <si>
    <t>B03.028.001</t>
  </si>
  <si>
    <t>Объективная аудиометрия</t>
  </si>
  <si>
    <t>B01.039.002</t>
  </si>
  <si>
    <t>Прием (осмотр, консультация) врача-рентгенолога повторный</t>
  </si>
  <si>
    <t>В01.008.001</t>
  </si>
  <si>
    <t>Прием (осмотр, консультация) врача-дерматовенеролога первичный</t>
  </si>
  <si>
    <t>В01.008.002</t>
  </si>
  <si>
    <t>Прием (осмотр, консультация) врача-дерматовенеролога повторный</t>
  </si>
  <si>
    <t>B04.008.002</t>
  </si>
  <si>
    <t>Профилактический прием (осмотр, консультация) врача-дерматовенеролога</t>
  </si>
  <si>
    <t>B01.001.001</t>
  </si>
  <si>
    <t>Прием (осмотр, консультация) врача-акушера-гинеколога первичный</t>
  </si>
  <si>
    <t>B01.001.002</t>
  </si>
  <si>
    <t>Прием (осмотр, консультация) врача-акушера-гинеколога повторный</t>
  </si>
  <si>
    <t>B04.001.002</t>
  </si>
  <si>
    <t>Профилактический прием (осмотр, консультация) врача-акушера-гинеколога</t>
  </si>
  <si>
    <t>B01.054.001</t>
  </si>
  <si>
    <t>Осмотр (консультация) врача-физиотерапевта</t>
  </si>
  <si>
    <t>B01.041.001</t>
  </si>
  <si>
    <t>Прием (осмотр, консультация) врача-рефлексотерапевта первичный</t>
  </si>
  <si>
    <t>B01.041.002</t>
  </si>
  <si>
    <t>Прием (осмотр, консультация) врача-рефлексотерапевта повторный</t>
  </si>
  <si>
    <t>В01.029.001</t>
  </si>
  <si>
    <t>Прием (осмотр, консультация) врача-офтальмолога первичный</t>
  </si>
  <si>
    <t>A03.26.007</t>
  </si>
  <si>
    <t>Определение ретинальной остроты зрения</t>
  </si>
  <si>
    <t>В04.029.002</t>
  </si>
  <si>
    <t>Профилактический прием (осмотр, консультация) врача-офтальмолога</t>
  </si>
  <si>
    <t>A13.29.006.003</t>
  </si>
  <si>
    <t>Семейное клинико-психологическое консультирование</t>
  </si>
  <si>
    <t>A13.29.007.001</t>
  </si>
  <si>
    <t>Индивидуальная клинико-психологическая коррекция</t>
  </si>
  <si>
    <t>A13.29.007.002</t>
  </si>
  <si>
    <t>Групповая клинико-психологическая коррекция</t>
  </si>
  <si>
    <t>B05.069.006</t>
  </si>
  <si>
    <t>Разработка индивидуальной программы логопедической реабилитации</t>
  </si>
  <si>
    <t>A13.23.006</t>
  </si>
  <si>
    <t>Медико-логопедическая процедура при дизартрии</t>
  </si>
  <si>
    <t>B03.070.004</t>
  </si>
  <si>
    <t>Комплекс клинико-психологических исследований для определения характера нарушения высших психических функций, эмоций, личности</t>
  </si>
  <si>
    <t>Наименование медицинской услуги по номенклатуре медицинских услуг</t>
  </si>
  <si>
    <t>B04.014.004</t>
  </si>
  <si>
    <t xml:space="preserve">Вакцинация </t>
  </si>
  <si>
    <t>A04.16.001</t>
  </si>
  <si>
    <t>Ультразвуковое исследование органов брюшной полости (комплексное)</t>
  </si>
  <si>
    <t>A04.14.001.003</t>
  </si>
  <si>
    <t>Ультразвуковое исследование гепатобиллиарной зоны</t>
  </si>
  <si>
    <t>A04.14.002.001</t>
  </si>
  <si>
    <t>Ультразвуковое исследование желчного пузыря с определением его сократимости</t>
  </si>
  <si>
    <t>A04.15.001</t>
  </si>
  <si>
    <t>Ультразвуковое исследование поджелудочной железы</t>
  </si>
  <si>
    <t>A04.06.001</t>
  </si>
  <si>
    <t>Ультразвуковое исследование селезенки</t>
  </si>
  <si>
    <t>A04.28.001</t>
  </si>
  <si>
    <t>Ультразвуковое исследование почек и надпочечников</t>
  </si>
  <si>
    <t>A04.28.002.005</t>
  </si>
  <si>
    <t>Ультразвуковое исследование мочевого пузыря с определением остаточной мочи</t>
  </si>
  <si>
    <t>A04.21.001</t>
  </si>
  <si>
    <t>Ультразвуковое исследование предстательной железы</t>
  </si>
  <si>
    <t>A04.28.002.003</t>
  </si>
  <si>
    <t>Ультразвуковое исследование органов мошонки</t>
  </si>
  <si>
    <t>A04.20.001</t>
  </si>
  <si>
    <t>Ультразвуковое исследование матки и придатков трансабдоминальное</t>
  </si>
  <si>
    <t>A04.23.001</t>
  </si>
  <si>
    <t>Нейросонография</t>
  </si>
  <si>
    <t>B03.052.001</t>
  </si>
  <si>
    <t>Комплексное ультразвуковое исследование внутренних органов</t>
  </si>
  <si>
    <t>A04.12.005.003</t>
  </si>
  <si>
    <t>Дуплексное сканирование брахиоцефальных артерий с цветным допплеровским картированием кровотока (ДГПА)</t>
  </si>
  <si>
    <t>Ультразвуковая допплерография</t>
  </si>
  <si>
    <t>A04.12.002</t>
  </si>
  <si>
    <t>Ультразвуковая допплерография сосудов (артерий и вен) верхних конечностей (ДГМА)</t>
  </si>
  <si>
    <t>A04.22.001</t>
  </si>
  <si>
    <t>Ультразвуковое исследование щитовидной железы и паращитовидных желез</t>
  </si>
  <si>
    <t>A04.20.002</t>
  </si>
  <si>
    <t>Ультразвуковое исследование молочных желез</t>
  </si>
  <si>
    <t>A04.06.002</t>
  </si>
  <si>
    <t>Ультразвуковое исследование лимфатических узлов (одна анатомическая зона)</t>
  </si>
  <si>
    <t>A04.01.001</t>
  </si>
  <si>
    <t>Ультразвуковое исследование мягких тканей (одна анатомическая зона)</t>
  </si>
  <si>
    <t>A04.11.001</t>
  </si>
  <si>
    <t>Ультразвуковое исследование средостения</t>
  </si>
  <si>
    <t xml:space="preserve">A04.09.001 </t>
  </si>
  <si>
    <t>Ультразвуковое исследование плевральной полости</t>
  </si>
  <si>
    <t>A04.04.001.001</t>
  </si>
  <si>
    <t>Ультразвуковое исследование тазобедренного сустава</t>
  </si>
  <si>
    <t>Эхокардиография  с допплеровским анализом и цветным картированием</t>
  </si>
  <si>
    <t>A04.10.002</t>
  </si>
  <si>
    <t>Эхокардиография</t>
  </si>
  <si>
    <t>04.12.001.006</t>
  </si>
  <si>
    <t>Ультразвуковая допплерография транскраниальная артерий методом мониторирования</t>
  </si>
  <si>
    <t>А04.12.001.005</t>
  </si>
  <si>
    <t>Ультразвуковая допплерография транскраниальная с медикаментозной пробой</t>
  </si>
  <si>
    <t>A05.10.006</t>
  </si>
  <si>
    <t>Регистрация электрокардиограммы</t>
  </si>
  <si>
    <t>A12.09.001</t>
  </si>
  <si>
    <t>Исследование неспровоцированных дыхательных объемов и потоков</t>
  </si>
  <si>
    <t>A12.09.002.001</t>
  </si>
  <si>
    <t>Исследование дыхательных объемов с применением лекарственных препаратов</t>
  </si>
  <si>
    <t>A12.09.002.002</t>
  </si>
  <si>
    <t>Исследование дыхательных объемов при провокации физической нагрузкой</t>
  </si>
  <si>
    <t>A05.23.001</t>
  </si>
  <si>
    <t>Электроэнцефалография</t>
  </si>
  <si>
    <t>A05.23.001.001</t>
  </si>
  <si>
    <t>Электроэнцефалография с нагрузочными пробами</t>
  </si>
  <si>
    <t>A05.23.001.002</t>
  </si>
  <si>
    <t>Электроэнцефалография с видеомониторингом</t>
  </si>
  <si>
    <t>В03.016.002</t>
  </si>
  <si>
    <t>Общий (клинический) анализ крови</t>
  </si>
  <si>
    <t>A12.05.123</t>
  </si>
  <si>
    <t>Исследование уровня ретикулоцитов в крови</t>
  </si>
  <si>
    <t>A12.05.120</t>
  </si>
  <si>
    <t>Исследование уровня тромбоцитов в крови</t>
  </si>
  <si>
    <t>A12.05.014</t>
  </si>
  <si>
    <t>Исследование времени свертывания нестабилизированной крови или рекальцификации плазмы неактивированное</t>
  </si>
  <si>
    <t>B03.016.003</t>
  </si>
  <si>
    <t>Общий (клинический) анализ крови развернутый</t>
  </si>
  <si>
    <t>A08.05.001</t>
  </si>
  <si>
    <t>Цитологическое исследование мазка костного мозга (миелограмма)</t>
  </si>
  <si>
    <t>B03.016.006</t>
  </si>
  <si>
    <t>Общий (клинический) анализ мочи</t>
  </si>
  <si>
    <t>А09.28.003</t>
  </si>
  <si>
    <t>Определение белка в моче</t>
  </si>
  <si>
    <t>A09.28.015</t>
  </si>
  <si>
    <t>Обнаружение кетоновых тел в моче</t>
  </si>
  <si>
    <t>A09.28.027</t>
  </si>
  <si>
    <t>Определение активности альфа-амилазы в моче</t>
  </si>
  <si>
    <t>A12.28.002</t>
  </si>
  <si>
    <t>Исследование функции нефронов по клиренсу креатинина (проба Реберга)</t>
  </si>
  <si>
    <t>A09.28.010</t>
  </si>
  <si>
    <t>Исследование уровня мочевой кислоты в моче (ураты)</t>
  </si>
  <si>
    <t>B03.016.014</t>
  </si>
  <si>
    <t>Исследование мочи методом Нечипоренко</t>
  </si>
  <si>
    <t>B03.016.015</t>
  </si>
  <si>
    <t>Исследование мочи методом Зимницкого</t>
  </si>
  <si>
    <t>A09.28.006</t>
  </si>
  <si>
    <t>Исследование уровня креатинина в моче</t>
  </si>
  <si>
    <t>B03.016.010</t>
  </si>
  <si>
    <t>Копрологическое исследование</t>
  </si>
  <si>
    <t>A26.19.010</t>
  </si>
  <si>
    <t>Микроскопическое исследование кала на яйца и личинки гельминтов</t>
  </si>
  <si>
    <t>A09.19.001</t>
  </si>
  <si>
    <t>Исследование кала на скрытую кровь</t>
  </si>
  <si>
    <t>A09.19.012</t>
  </si>
  <si>
    <t>Исследование углеводов в кале</t>
  </si>
  <si>
    <t>А11.12.009</t>
  </si>
  <si>
    <t>Взятие крови из периферической вены</t>
  </si>
  <si>
    <t>A11.05.001</t>
  </si>
  <si>
    <t xml:space="preserve">Взятие крови из пальца </t>
  </si>
  <si>
    <t>A09.05.023</t>
  </si>
  <si>
    <t>Исследование уровня глюкозы в крови</t>
  </si>
  <si>
    <t>А09.05.010</t>
  </si>
  <si>
    <t>Исследование уровня общего белка в крови</t>
  </si>
  <si>
    <t>А09.05.011</t>
  </si>
  <si>
    <t>Исследование уровня альбумина в крови</t>
  </si>
  <si>
    <t>A09.05.021</t>
  </si>
  <si>
    <t>Исследование уровня общего билирубина в крови</t>
  </si>
  <si>
    <t>A09.05.022.002</t>
  </si>
  <si>
    <t>Исследование уровня билирубина свободного (неконъюгированного) в крови</t>
  </si>
  <si>
    <t>А09.05.018</t>
  </si>
  <si>
    <t>Исследование уровня мочевой кислоты в крови</t>
  </si>
  <si>
    <t>А09.05.017</t>
  </si>
  <si>
    <t>Исследование уровня мочевины в крови</t>
  </si>
  <si>
    <t>А09.05.020</t>
  </si>
  <si>
    <t>Исследование уровня креатинина в крови</t>
  </si>
  <si>
    <t>А09.05.025</t>
  </si>
  <si>
    <t>Исследование уровня триглицеридов в крови</t>
  </si>
  <si>
    <t>A09.05.028</t>
  </si>
  <si>
    <t>Исследование уровня холестерина липопротеинов низкой плотности</t>
  </si>
  <si>
    <t>A09.05.004</t>
  </si>
  <si>
    <t>Исследование уровня холестерина липопротеинов высокой плотности в крови</t>
  </si>
  <si>
    <t>A09.05.026</t>
  </si>
  <si>
    <t>Исследование уровня холестерина в крови</t>
  </si>
  <si>
    <t>A09.05.173</t>
  </si>
  <si>
    <t>Определение активности липазы в сыворотке крови</t>
  </si>
  <si>
    <t>А09.05.041</t>
  </si>
  <si>
    <t>Определение активности аспартатаминотрансферазы в крови</t>
  </si>
  <si>
    <t>А09.05.042</t>
  </si>
  <si>
    <t>Определение активности аланинаминотрансферазы в крови</t>
  </si>
  <si>
    <t>A09.05.046</t>
  </si>
  <si>
    <t>Определение активности щелочной фосфатазы в крови</t>
  </si>
  <si>
    <t>A09.05.045</t>
  </si>
  <si>
    <t>Определение активности амилазы в крови</t>
  </si>
  <si>
    <t>А09.05.039</t>
  </si>
  <si>
    <t>Определение активности лактатдегидрогеназы в крови</t>
  </si>
  <si>
    <t>А09.05.044</t>
  </si>
  <si>
    <t>Определение активности гамма-глютамилтрансферазы в крови</t>
  </si>
  <si>
    <t>А09.05.034</t>
  </si>
  <si>
    <t>Исследование уровня хлоридов в крови</t>
  </si>
  <si>
    <t>A09.05.032</t>
  </si>
  <si>
    <t>Исследование уровня общего кальция в крови</t>
  </si>
  <si>
    <t>A09.05.206</t>
  </si>
  <si>
    <t>Исследование уровня ионизированного кальция в крови</t>
  </si>
  <si>
    <t>A09.05.033</t>
  </si>
  <si>
    <t>Исследование уровня неорганического фосфора в крови</t>
  </si>
  <si>
    <t>A09.05.127</t>
  </si>
  <si>
    <t>Исследование уровня общего магния в сыворотке крови</t>
  </si>
  <si>
    <t>A09.05.007</t>
  </si>
  <si>
    <t>Исследование уровня железа сыворотки крови</t>
  </si>
  <si>
    <t>A09.05.031</t>
  </si>
  <si>
    <t>Исследование уровня калия в крови</t>
  </si>
  <si>
    <t>A09.05.030</t>
  </si>
  <si>
    <t>Исследование уровня натрия в крови</t>
  </si>
  <si>
    <t>A09.05.083</t>
  </si>
  <si>
    <t>Исследование уровня гликированного гемоглобина в крови</t>
  </si>
  <si>
    <t>A12.06.019</t>
  </si>
  <si>
    <t>Определение содержания ревматоидного фактора в крови</t>
  </si>
  <si>
    <t>A12.06.015</t>
  </si>
  <si>
    <t>Определение антистрептолизина-O в сыворотке крови</t>
  </si>
  <si>
    <t>A09.05.009</t>
  </si>
  <si>
    <t>Исследование уровня С-реактивного белка в сыворотке крови</t>
  </si>
  <si>
    <t>A09.05.209</t>
  </si>
  <si>
    <t>Исследование уровня прокальцитонина в крови</t>
  </si>
  <si>
    <t>A09.05.076</t>
  </si>
  <si>
    <t>Исследование уровня ферритина в крови</t>
  </si>
  <si>
    <t>A12.06.060</t>
  </si>
  <si>
    <t>Определение уровня витамина B12 (цианокобаламин) в крови</t>
  </si>
  <si>
    <t>B03.016.011</t>
  </si>
  <si>
    <t>Исследование кислотно-основного состояния и газов крови</t>
  </si>
  <si>
    <t>A12.05.005</t>
  </si>
  <si>
    <t>Определение основных групп по системе AB0</t>
  </si>
  <si>
    <t>A09.05.054.001</t>
  </si>
  <si>
    <t>Исследование уровня общего иммуноглобулина E в крови</t>
  </si>
  <si>
    <t>A09.05.054.002</t>
  </si>
  <si>
    <t>Исследование уровня иммуноглобулина A в крови</t>
  </si>
  <si>
    <t>A09.05.054.003</t>
  </si>
  <si>
    <t>Исследование уровня иммуноглобулина M в крови</t>
  </si>
  <si>
    <t>A09.05.054.004</t>
  </si>
  <si>
    <t>Исследование уровня иммуноглобулина G в крови</t>
  </si>
  <si>
    <t>A26.06.045</t>
  </si>
  <si>
    <t>Определение антител к вирусу простого герпеса (Herpes simplex virus) в крови</t>
  </si>
  <si>
    <t>A26.06.081</t>
  </si>
  <si>
    <t>Определение антител к токсоплазме (Toxoplasma gondii) в крови</t>
  </si>
  <si>
    <t>A26.06.022</t>
  </si>
  <si>
    <t>Определение антител классов M, G (IgM, IgG) к цитомегаловирусу (Cytomegalovirus) в крови</t>
  </si>
  <si>
    <t>A26.06.015</t>
  </si>
  <si>
    <t>Определение антител к хламидиям (Chlamydia spp.) в крови</t>
  </si>
  <si>
    <t>A26.06.057</t>
  </si>
  <si>
    <t>Определение антител классов M, G (IgM, IgG) к микоплазме пневмонии (Mycoplasma pneumoniae) в крови</t>
  </si>
  <si>
    <t>A26.06.032</t>
  </si>
  <si>
    <t>Определение антител классов A, M, G (IgM, IgA, IgG) к лямблиям в крови</t>
  </si>
  <si>
    <t>A26.06.062</t>
  </si>
  <si>
    <t>Определение антител к возбудителю описторхоза (Opisthorchis felineus) в крови</t>
  </si>
  <si>
    <t>A26.06.121</t>
  </si>
  <si>
    <t>Определение антител к аскаридам (Ascaris lumbricoides)</t>
  </si>
  <si>
    <t>A12.06.055</t>
  </si>
  <si>
    <t>Определение содержания антител к глиадину в крови</t>
  </si>
  <si>
    <t>A12.06.056</t>
  </si>
  <si>
    <t>Определение содержания антител к тканевой трансглютаминазе в крови</t>
  </si>
  <si>
    <t>A09.19.010</t>
  </si>
  <si>
    <t>Определение активности панкреатической эластазы-1 в кале</t>
  </si>
  <si>
    <t>A26.06.033</t>
  </si>
  <si>
    <t>Определение антител к хеликобактер пилори (Helicobacter pylori) в крови</t>
  </si>
  <si>
    <t>A12.19.004</t>
  </si>
  <si>
    <t>Определение кальпротектина в кале</t>
  </si>
  <si>
    <t>A26.06.071.001</t>
  </si>
  <si>
    <t>Определение антител класса G (IgG) к вирусу краснухи (Rubella virus) в крови</t>
  </si>
  <si>
    <t>A26.06.071</t>
  </si>
  <si>
    <t>Определение антител к вирусу краснухи (Rubella virus) в крови</t>
  </si>
  <si>
    <t>A26.06.112.001</t>
  </si>
  <si>
    <t>Определение антител класса G (IgG) к вирусу паротита (Mumps virus) в крови</t>
  </si>
  <si>
    <t>A26.06.112.002</t>
  </si>
  <si>
    <t>Определение антител класса M (IgM) к вирусу паротита (Mumps virus) в крови</t>
  </si>
  <si>
    <t>A26.06.103</t>
  </si>
  <si>
    <t>Определение антител к возбудителю коклюша (Bordetella pertussis) в крови</t>
  </si>
  <si>
    <t>A26.06.028</t>
  </si>
  <si>
    <t>Определение антител классов M, G (IgM, IgG) к вирусу Эпштейна-Барра (Epstein - Barr virus) в крови</t>
  </si>
  <si>
    <t>A12.05.027</t>
  </si>
  <si>
    <t>Определение протромбинового (тромбопластинового) времени в крови или в плазме</t>
  </si>
  <si>
    <t>A09.05.050</t>
  </si>
  <si>
    <t>Исследование уровня фибриногена в крови</t>
  </si>
  <si>
    <t>Определение протромбинового (тромбопластинового) времени в крови или в плазме (АЧТВ)</t>
  </si>
  <si>
    <t>A26.30.032</t>
  </si>
  <si>
    <t>Молекулярно-биологическое исследование культуры, полученной путем бактериологического посева образцов различного биологического материала, для выявления генетических маркеров антибиотикорезистентности</t>
  </si>
  <si>
    <t>A26.05.016</t>
  </si>
  <si>
    <t>Исследование микробиоценоза кишечника (дисбактериоз)</t>
  </si>
  <si>
    <t>A26.05.001</t>
  </si>
  <si>
    <t>Микробиологическое (культуральное) исследование крови на стерильность</t>
  </si>
  <si>
    <t>A09.05.135</t>
  </si>
  <si>
    <t>Исследование уровня общего кортизола в крови</t>
  </si>
  <si>
    <t>A09.05.149</t>
  </si>
  <si>
    <t>Исследование уровня дегидроэпиандростерона сульфата в крови</t>
  </si>
  <si>
    <t>A09.05.069</t>
  </si>
  <si>
    <t>Исследование уровня альдостерона в крови</t>
  </si>
  <si>
    <t>A09.05.063</t>
  </si>
  <si>
    <t>Исследование уровня свободного тироксина (СТ4) сыворотки крови</t>
  </si>
  <si>
    <t>A09.05.065</t>
  </si>
  <si>
    <t>Исследование уровня тиреотропного гормона (ТТГ) в крови</t>
  </si>
  <si>
    <t>A12.06.045</t>
  </si>
  <si>
    <t>Определение содержания антител к тиреопероксидазе в крови</t>
  </si>
  <si>
    <t>A12.06.017</t>
  </si>
  <si>
    <t>Определение содержания антител к тироглобулину в сыворотке крови</t>
  </si>
  <si>
    <t>A09.05.064</t>
  </si>
  <si>
    <t>Исследование уровня общего тироксина (Т4) сыворотки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</si>
  <si>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</si>
  <si>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</si>
  <si>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</si>
  <si>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</si>
  <si>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A09.05.132</t>
  </si>
  <si>
    <t>Исследование уровня фолликулостимулирующего гормона в сыворотке крови</t>
  </si>
  <si>
    <t>A09.05.131</t>
  </si>
  <si>
    <t>Исследование уровня лютеинизирующего гормона в сыворотке крови</t>
  </si>
  <si>
    <t>A09.05.087</t>
  </si>
  <si>
    <t>Исследование уровня пролактина в крови</t>
  </si>
  <si>
    <t>A09.05.090</t>
  </si>
  <si>
    <t>Исследование уровня хорионического гонадотропина в крови</t>
  </si>
  <si>
    <t>A09.05.153</t>
  </si>
  <si>
    <t>Исследование уровня прогестерона в крови</t>
  </si>
  <si>
    <t>A09.05.156</t>
  </si>
  <si>
    <t>Исследование уровня общего эстриола в крови</t>
  </si>
  <si>
    <t>A09.05.157</t>
  </si>
  <si>
    <t>Исследование уровня свободного эстриола в крови</t>
  </si>
  <si>
    <t>A09.05.078</t>
  </si>
  <si>
    <t>Исследование уровня общего тестостерона в крови</t>
  </si>
  <si>
    <t>A09.05.078.001</t>
  </si>
  <si>
    <t>Исследование уровня свободного тестостерона в крови</t>
  </si>
  <si>
    <t>A09.05.139</t>
  </si>
  <si>
    <t>Исследование уровня 17-гидроксипрогестерона в крови</t>
  </si>
  <si>
    <t>A09.05.146</t>
  </si>
  <si>
    <t>Исследование уровня андростендиона в крови</t>
  </si>
  <si>
    <t>A09.05.056</t>
  </si>
  <si>
    <t>Исследование уровня инсулина плазмы крови</t>
  </si>
  <si>
    <t>A09.05.205</t>
  </si>
  <si>
    <t>Исследование уровня C-пептида в крови</t>
  </si>
  <si>
    <t>A09.05.066</t>
  </si>
  <si>
    <t>Исследование уровня соматотропного гормона в крови</t>
  </si>
  <si>
    <t>A09.05.067</t>
  </si>
  <si>
    <t>Исследование уровня адренокортикотропного гормона в крови</t>
  </si>
  <si>
    <t>A09.05.058</t>
  </si>
  <si>
    <t>Исследование уровня паратиреоидного гормона в крови</t>
  </si>
  <si>
    <t>A09.05.204</t>
  </si>
  <si>
    <t>Исследование уровня инсулиноподобного ростового фактора I в крови</t>
  </si>
  <si>
    <t>A09.05.117</t>
  </si>
  <si>
    <t>Исследование уровня тиреоглобулина в крови</t>
  </si>
  <si>
    <t>A09.05.035</t>
  </si>
  <si>
    <t>Исследование уровня лекарственных препаратов в крови</t>
  </si>
  <si>
    <t>A12.01.009</t>
  </si>
  <si>
    <t>Потовая проба</t>
  </si>
  <si>
    <t>A26.06.048</t>
  </si>
  <si>
    <t>Определение антител классов M, G (IgM, IgG) к вирусу иммунодефицита человека ВИЧ-1 (Human immunodeficiency virus HIV 1) в крови</t>
  </si>
  <si>
    <t>A26.06.041</t>
  </si>
  <si>
    <t>Определение антител к вирусу гепатита C (Hepatitis C virus) в крови</t>
  </si>
  <si>
    <t>A26.06.040</t>
  </si>
  <si>
    <t>Определение антител к поверхностному антигену (HBsAg) вируса гепатита B (Hepatitis B virus) в крови</t>
  </si>
  <si>
    <t>A26.06.082.001</t>
  </si>
  <si>
    <t>Определение антител к бледной трепонеме (Treponema pallidum) в нетрепонемных тестах (RPR, РМП) (качественное и полуколичественное исследование) в сыворотке крови</t>
  </si>
  <si>
    <t>A26.06.082.002</t>
  </si>
  <si>
    <t>Определение антител к бледной трепонеме (Treponema pallidum) иммуноферментным методом (ИФА) в крови</t>
  </si>
  <si>
    <t>A09.05.246</t>
  </si>
  <si>
    <t>Исследование уровня нейронспецифической енолазы в крови</t>
  </si>
  <si>
    <t>A09.05.077</t>
  </si>
  <si>
    <t>Исследование уровня церулоплазмина в крови</t>
  </si>
  <si>
    <t>A09.05.089</t>
  </si>
  <si>
    <t xml:space="preserve">Исследование уровня альфа-фетопротеина в сыворотке крови </t>
  </si>
  <si>
    <t>A26.05.035</t>
  </si>
  <si>
    <t>Молекулярно-биологическое исследование крови на вирус простого герпеса (Herpes simplex virus)</t>
  </si>
  <si>
    <t>A26.06.047</t>
  </si>
  <si>
    <t>Определение антител к вирусу герпеса человека 6 типа (Herpesvirus 6) в крови</t>
  </si>
  <si>
    <t>A26.05.017</t>
  </si>
  <si>
    <t>Молекулярно-биологическое исследование крови на цитомегаловирус (Cytomegalovirus)</t>
  </si>
  <si>
    <t>A26.01.006</t>
  </si>
  <si>
    <t>Молекулярно-биологическое исследование везикулярной жидкости, соскобов с высыпаний на вирус ветряной оспы и опоясывающего лишая (Varicella-Zoster virus)</t>
  </si>
  <si>
    <t>A26.05.011</t>
  </si>
  <si>
    <t>Молекулярно-биологическое исследование крови на вирус Эпштейна-Барра (Epstein - Barr virus)</t>
  </si>
  <si>
    <t>A06.09.001</t>
  </si>
  <si>
    <t>А06.09.007.001</t>
  </si>
  <si>
    <t xml:space="preserve">Рентгеноскопия легких </t>
  </si>
  <si>
    <t xml:space="preserve">Прицельная рентгенография органов грудной клетки </t>
  </si>
  <si>
    <t xml:space="preserve">A06.09.007 </t>
  </si>
  <si>
    <t xml:space="preserve">Рентгенография легких </t>
  </si>
  <si>
    <t xml:space="preserve">A06.16.007 </t>
  </si>
  <si>
    <t xml:space="preserve">Рентгеноскопия желудка и двенадцатиперстной кишки </t>
  </si>
  <si>
    <t>A06.30.004.001</t>
  </si>
  <si>
    <t>Обзорная рентгенография органов брюшной полости</t>
  </si>
  <si>
    <t>A06.16.001</t>
  </si>
  <si>
    <t>Рентгенография пищевода</t>
  </si>
  <si>
    <t>A06.16.001.002</t>
  </si>
  <si>
    <t>Рентгеноскопия пищевода с контрастированием</t>
  </si>
  <si>
    <t xml:space="preserve">A06.03.020 </t>
  </si>
  <si>
    <t xml:space="preserve">Рентгенография позвоночника, вертикальная </t>
  </si>
  <si>
    <t xml:space="preserve">A06.03.007 </t>
  </si>
  <si>
    <t xml:space="preserve">Рентгенография первого и второго шейного позвонка </t>
  </si>
  <si>
    <t xml:space="preserve">A06.03.010 </t>
  </si>
  <si>
    <t xml:space="preserve">Рентгенография шейного отдела позвоночника </t>
  </si>
  <si>
    <t xml:space="preserve">A06.03.013 </t>
  </si>
  <si>
    <t xml:space="preserve">Рентгенография грудного отдела позвоночника </t>
  </si>
  <si>
    <t xml:space="preserve">A06.03.015 </t>
  </si>
  <si>
    <t xml:space="preserve">Рентгенография поясничного отдела позвоночника </t>
  </si>
  <si>
    <t xml:space="preserve">A06.03.019 </t>
  </si>
  <si>
    <t xml:space="preserve">Рентгенография позвоночника с функциональными пробами </t>
  </si>
  <si>
    <t>A06.03.018</t>
  </si>
  <si>
    <t>Рентгенография позвоночника, специальные исследования и проекции</t>
  </si>
  <si>
    <t>A06.08.003</t>
  </si>
  <si>
    <t>A06.03.005</t>
  </si>
  <si>
    <t>A06.08.001</t>
  </si>
  <si>
    <t>A06.03.022</t>
  </si>
  <si>
    <t>Рентгенография всего черепа, в одной или более проекциях</t>
  </si>
  <si>
    <t>Рентгенография носоглотки (костей носа)</t>
  </si>
  <si>
    <t>A06.03.041</t>
  </si>
  <si>
    <t>Рентгенография таза</t>
  </si>
  <si>
    <t>A06.04.011</t>
  </si>
  <si>
    <t>Рентгенография тазобедренного сустава</t>
  </si>
  <si>
    <t>A06.03.021
A06.03.036</t>
  </si>
  <si>
    <t>Рентгенография верхней конечности
Рентгенография нижней конечности</t>
  </si>
  <si>
    <t xml:space="preserve">A06.03.053 </t>
  </si>
  <si>
    <t xml:space="preserve">Рентгенография стопы в двух проекциях </t>
  </si>
  <si>
    <t xml:space="preserve">A06.03.053.001 </t>
  </si>
  <si>
    <t xml:space="preserve">Рентгенография стопы с функциональной нагрузкой </t>
  </si>
  <si>
    <t xml:space="preserve">A06.30.002 </t>
  </si>
  <si>
    <t xml:space="preserve">Описание и интерпретация рентгенографических изображений </t>
  </si>
  <si>
    <t xml:space="preserve">A06.01.001 </t>
  </si>
  <si>
    <t xml:space="preserve">Компьютерная томография мягких тканей </t>
  </si>
  <si>
    <t xml:space="preserve">A06.01.001.001 </t>
  </si>
  <si>
    <t xml:space="preserve">Компьютерная томография мягких тканей с контрастированием </t>
  </si>
  <si>
    <t xml:space="preserve">A06.03.002.006 </t>
  </si>
  <si>
    <t xml:space="preserve">Компьютерная томография лицевого отдела черепа с внутривенным болюсным контрастированием, мультипланарной и трехмерной реконструкцией </t>
  </si>
  <si>
    <t xml:space="preserve">A06.03.021.001 </t>
  </si>
  <si>
    <t xml:space="preserve">Компьютерная томография верхней конечности </t>
  </si>
  <si>
    <t xml:space="preserve">A06.03.021.002 </t>
  </si>
  <si>
    <t xml:space="preserve">Компьютерная томография верхней конечности с внутривенным болюсным контрастированием </t>
  </si>
  <si>
    <t xml:space="preserve">A06.03.021.003 </t>
  </si>
  <si>
    <t xml:space="preserve">Компьютерная томография верхней конечности с внутривенным болюсным контрастированием, мультипланарной и трехмерной реконструкцией </t>
  </si>
  <si>
    <t xml:space="preserve">A06.03.036.001 </t>
  </si>
  <si>
    <t xml:space="preserve">Компьютерная томография нижней конечности </t>
  </si>
  <si>
    <t xml:space="preserve">A06.03.036.002 </t>
  </si>
  <si>
    <t xml:space="preserve">Компьютерная томография нижней конечности с внутривенным болюсным контрастированием </t>
  </si>
  <si>
    <t xml:space="preserve">A06.03.036.003 </t>
  </si>
  <si>
    <t xml:space="preserve">Компьютерная томография нижней конечности с внутривенным болюсным контрастированием, мультипланарной и трехмерной реконструкцией </t>
  </si>
  <si>
    <t xml:space="preserve">A06.03.058 </t>
  </si>
  <si>
    <t xml:space="preserve">Компьютерная томография позвоночника (один отдел) </t>
  </si>
  <si>
    <t xml:space="preserve">A06.03.058.003 </t>
  </si>
  <si>
    <t xml:space="preserve">Компьютерная томография позвоночника с внутривенным контрастированием (один отдел) </t>
  </si>
  <si>
    <t xml:space="preserve">A06.03.062 </t>
  </si>
  <si>
    <t xml:space="preserve">Компьютерная томография кости </t>
  </si>
  <si>
    <t xml:space="preserve">A06.04.017 </t>
  </si>
  <si>
    <t xml:space="preserve">Компьютерная томография сустава </t>
  </si>
  <si>
    <t xml:space="preserve">A06.07.013 </t>
  </si>
  <si>
    <t xml:space="preserve">Компьютерная томография челюстно-лицевой области </t>
  </si>
  <si>
    <t xml:space="preserve">A06.08.007 </t>
  </si>
  <si>
    <t xml:space="preserve">Компьютерная томография придаточных пазух носа, гортани </t>
  </si>
  <si>
    <t xml:space="preserve">A06.08.007.004 </t>
  </si>
  <si>
    <t xml:space="preserve">Компьютерная томография придаточных пазух носа с внутривенным болюсным контрастированием </t>
  </si>
  <si>
    <t xml:space="preserve">A06.09.005 </t>
  </si>
  <si>
    <t xml:space="preserve">Компьютерная томография органов грудной полости </t>
  </si>
  <si>
    <t xml:space="preserve">A06.09.005.002 </t>
  </si>
  <si>
    <t xml:space="preserve">Компьютерная томография органов грудной полости с внутривенным болюсным контрастированием </t>
  </si>
  <si>
    <t xml:space="preserve">A06.09.005.003 </t>
  </si>
  <si>
    <t xml:space="preserve">Компьютерная томография грудной полости с внутривенным болюсным контрастированием, мультипланарной и трехмерной реконструкцией </t>
  </si>
  <si>
    <t xml:space="preserve">A06.23.004 </t>
  </si>
  <si>
    <t xml:space="preserve">Компьютерная томография головного мозга </t>
  </si>
  <si>
    <t xml:space="preserve">A06.23.004.006 </t>
  </si>
  <si>
    <t xml:space="preserve">Компьютерная томография головного мозга с внутривенным контрастированием </t>
  </si>
  <si>
    <t xml:space="preserve">A06.23.004.007 </t>
  </si>
  <si>
    <t xml:space="preserve">Компьютерная томография сосудов головного мозга с внутривенным болюсным контрастированием </t>
  </si>
  <si>
    <t xml:space="preserve">A06.28.009 </t>
  </si>
  <si>
    <t xml:space="preserve">Компьютерная томография почек и надпочечников </t>
  </si>
  <si>
    <t xml:space="preserve">A06.28.009.001 </t>
  </si>
  <si>
    <t xml:space="preserve">Компьютерная томография почек и верхних мочевыводящих путей с внутривенным болюсным контрастированием </t>
  </si>
  <si>
    <t xml:space="preserve">A06.30.005.001 </t>
  </si>
  <si>
    <t xml:space="preserve">Компьютерная томография органов брюшной полости и забрюшинного пространства </t>
  </si>
  <si>
    <t xml:space="preserve">A06.30.005.002 </t>
  </si>
  <si>
    <t xml:space="preserve">Компьютерная томография органов брюшной полости и забрюшинного пространства с внутривенным болюсным контрастированием </t>
  </si>
  <si>
    <t xml:space="preserve">A06.30.005.004 </t>
  </si>
  <si>
    <t xml:space="preserve">Спиральная компьютерная томография органов брюшной полости с внутривенным болюсным контрастированием, мультипланарной и трехмерной реконструкцией </t>
  </si>
  <si>
    <t xml:space="preserve">A06.12.050 </t>
  </si>
  <si>
    <t xml:space="preserve">Компьютерно-томографическая ангиография одной анатомической области </t>
  </si>
  <si>
    <t xml:space="preserve">A06.12.052 </t>
  </si>
  <si>
    <t xml:space="preserve">Компьютерно-томографическая ангиография аорты </t>
  </si>
  <si>
    <t xml:space="preserve">A06.12.052.001 </t>
  </si>
  <si>
    <t xml:space="preserve">Компьютерно-томографическая ангиография брюшной аорты и подвздошных сосудов </t>
  </si>
  <si>
    <t xml:space="preserve">A06.12.053 </t>
  </si>
  <si>
    <t xml:space="preserve">Компьютерно-томографическая ангиография сосудов нижних конечностей </t>
  </si>
  <si>
    <t xml:space="preserve">A06.12.054 </t>
  </si>
  <si>
    <t xml:space="preserve">Компьютерно-томографическая ангиография сосудов верхних конечностей </t>
  </si>
  <si>
    <t xml:space="preserve">A06.12.055 </t>
  </si>
  <si>
    <t xml:space="preserve">Компьютерно-томографическая ангиография сосудов таза </t>
  </si>
  <si>
    <t xml:space="preserve">A06.12.056 </t>
  </si>
  <si>
    <t xml:space="preserve">Компьютерно-томографическая ангиография сосудов головного мозга </t>
  </si>
  <si>
    <t xml:space="preserve">A06.12.057 </t>
  </si>
  <si>
    <t xml:space="preserve">Компьютерно-томографическая ангиография легочных сосудов </t>
  </si>
  <si>
    <t xml:space="preserve">A06.12.041 </t>
  </si>
  <si>
    <t xml:space="preserve">Ангиография сосудов органов брюшной полости </t>
  </si>
  <si>
    <t xml:space="preserve">A06.12.042 </t>
  </si>
  <si>
    <t xml:space="preserve">Ангиография сосудов органов забрюшинного пространства </t>
  </si>
  <si>
    <t xml:space="preserve">A06.12.045 </t>
  </si>
  <si>
    <t xml:space="preserve">Ангиография объемного образования </t>
  </si>
  <si>
    <t xml:space="preserve">A06.12.049 </t>
  </si>
  <si>
    <t xml:space="preserve">Ангиография легочной артерии и ее ветвей </t>
  </si>
  <si>
    <t xml:space="preserve">A06.12.058.001 </t>
  </si>
  <si>
    <t xml:space="preserve">Компьютерно-томографическая ангиография внутричерепного сегмента брахиоцефальных артерий артерий Виллизиева круга) </t>
  </si>
  <si>
    <t xml:space="preserve">A06.30.002.001 </t>
  </si>
  <si>
    <t xml:space="preserve">Описание и интерпретация компьютерных томограмм </t>
  </si>
  <si>
    <t xml:space="preserve">A17.30.024 </t>
  </si>
  <si>
    <t xml:space="preserve">Электрофорез импульсными токами </t>
  </si>
  <si>
    <t xml:space="preserve">A17.02.001 </t>
  </si>
  <si>
    <t xml:space="preserve">Электростимуляция мышц </t>
  </si>
  <si>
    <t xml:space="preserve">A17.29.002 </t>
  </si>
  <si>
    <t xml:space="preserve">Электросон </t>
  </si>
  <si>
    <t xml:space="preserve">A17.13.004 </t>
  </si>
  <si>
    <t xml:space="preserve">Дарсонвализация при нарушениях микроциркуляции </t>
  </si>
  <si>
    <t xml:space="preserve">A17.30.017 </t>
  </si>
  <si>
    <t xml:space="preserve">Воздействие электрическим полем ультравысокой частоты (ЭП УВЧ) </t>
  </si>
  <si>
    <t xml:space="preserve">A17.30.018 </t>
  </si>
  <si>
    <t xml:space="preserve">Воздействие электромагнитным излучением дециметрового диапазона (ДМВ) </t>
  </si>
  <si>
    <t xml:space="preserve">A17.30.025 </t>
  </si>
  <si>
    <t xml:space="preserve">Общая магнитотерапия </t>
  </si>
  <si>
    <t xml:space="preserve">A22.01.006 </t>
  </si>
  <si>
    <t xml:space="preserve">Ультрафиолетовое облучение кожи </t>
  </si>
  <si>
    <t xml:space="preserve">A22.02.001 </t>
  </si>
  <si>
    <t xml:space="preserve">Воздействие низкоинтенсивным лазерным излучением при заболеваниях мышц </t>
  </si>
  <si>
    <t xml:space="preserve">A17.30.034 </t>
  </si>
  <si>
    <t xml:space="preserve">Ультрафонофорез лекарственный </t>
  </si>
  <si>
    <t xml:space="preserve">A17.01.002.002 </t>
  </si>
  <si>
    <t xml:space="preserve">Ультразвуковая пунктура </t>
  </si>
  <si>
    <t xml:space="preserve">A17.09.003.001 </t>
  </si>
  <si>
    <t xml:space="preserve">Галоингаляционная терапия при заболеваниях нижних дыхательных путей </t>
  </si>
  <si>
    <t xml:space="preserve">A21.01.011 </t>
  </si>
  <si>
    <t xml:space="preserve">Рефлексотерапия при заболеваниях кожи и подкожно-жировой клетчатки </t>
  </si>
  <si>
    <t xml:space="preserve">A17.19.004 </t>
  </si>
  <si>
    <t xml:space="preserve">Ректальная дарсонвализация при заболеваниях сигмовидной и прямой кишки </t>
  </si>
  <si>
    <t xml:space="preserve">A21.03.002.003 </t>
  </si>
  <si>
    <t xml:space="preserve">Сегментарный массаж шейно-грудного отдела позвоночника </t>
  </si>
  <si>
    <t xml:space="preserve">A21.01.004.001 </t>
  </si>
  <si>
    <t xml:space="preserve">Массаж верхней конечности, надплечья и области лопатки </t>
  </si>
  <si>
    <t xml:space="preserve">A21.03.002 </t>
  </si>
  <si>
    <t xml:space="preserve">Массаж при заболеваниях позвоночника </t>
  </si>
  <si>
    <t xml:space="preserve">A21.03.002.002 </t>
  </si>
  <si>
    <t xml:space="preserve">Сегментарный массаж пояснично-крестцовой области </t>
  </si>
  <si>
    <t xml:space="preserve">A21.01.009.005 </t>
  </si>
  <si>
    <t xml:space="preserve">Массаж стопы и голени </t>
  </si>
  <si>
    <t xml:space="preserve">A21.30.002 </t>
  </si>
  <si>
    <t xml:space="preserve">Общий массаж и гимнастика у детей раннего возраста </t>
  </si>
  <si>
    <t xml:space="preserve">A21.30.004 </t>
  </si>
  <si>
    <t xml:space="preserve">Массаж при заболеваниях опорно-двигательного аппарата у детей раннего возраста </t>
  </si>
  <si>
    <t xml:space="preserve">A20.03.003 </t>
  </si>
  <si>
    <t xml:space="preserve">Воздействие озокеритом при заболеваниях костной системы </t>
  </si>
  <si>
    <t xml:space="preserve">A25.30.019 </t>
  </si>
  <si>
    <t xml:space="preserve">Назначение комплекса упражнений (лечебной физкультуры) </t>
  </si>
  <si>
    <t xml:space="preserve">A17.13.002 </t>
  </si>
  <si>
    <t xml:space="preserve">Воздействие синусоидальными модулированными токами (СМТ-терапия) при нарушениях микроциркуляции </t>
  </si>
  <si>
    <t xml:space="preserve">A17.01.002.003 </t>
  </si>
  <si>
    <t xml:space="preserve">Лазеропунктура </t>
  </si>
  <si>
    <t xml:space="preserve">A17.01.002 </t>
  </si>
  <si>
    <t xml:space="preserve">Воздействие на точки акупунктуры другими физическими факторами </t>
  </si>
  <si>
    <t xml:space="preserve">A17.23.004 </t>
  </si>
  <si>
    <t xml:space="preserve">Электронейростимуляция головного мозга </t>
  </si>
  <si>
    <t xml:space="preserve">A21.03.002.006 </t>
  </si>
  <si>
    <t xml:space="preserve">Термовибромассаж паравертебральных мышц </t>
  </si>
  <si>
    <t xml:space="preserve">B05.023.005 </t>
  </si>
  <si>
    <t xml:space="preserve">Услуги по медицинской реабилитации детей с нейро-ортопедической патологией методами лечебного тейпирования </t>
  </si>
  <si>
    <t xml:space="preserve">A20.24.005.001 </t>
  </si>
  <si>
    <t xml:space="preserve">Гипербарическая оксигенация при заболеваниях центральной нервной системы </t>
  </si>
  <si>
    <t xml:space="preserve">B01.003.004.010 </t>
  </si>
  <si>
    <t xml:space="preserve">Комбинированный эндотрахеальный наркоз </t>
  </si>
  <si>
    <t>В01.003.004</t>
  </si>
  <si>
    <t>Анестезиологическое пособие (включая раннее послеоперационное ведение)</t>
  </si>
  <si>
    <t xml:space="preserve">B01.003.001 </t>
  </si>
  <si>
    <t xml:space="preserve">Осмотр (консультация) врачом-анестезиологом-реаниматологом первичный </t>
  </si>
  <si>
    <t>B02.057.001</t>
  </si>
  <si>
    <t>Процедуры сестринского ухода при подготовке пациента к операции</t>
  </si>
  <si>
    <t>B01.044.001</t>
  </si>
  <si>
    <t xml:space="preserve">Осмотр врачом скорой медицинской помощи (врачом-специалистом) при оказании скорой медицинской помощи </t>
  </si>
  <si>
    <t xml:space="preserve">A09.05.023.001 </t>
  </si>
  <si>
    <t>Исследование уровня глюкозы в крови методом непрерывного мониторирования (суточное)</t>
  </si>
  <si>
    <t>В/в ПСЖ</t>
  </si>
  <si>
    <t>В/в Оэр</t>
  </si>
  <si>
    <t xml:space="preserve">Трансфузия "Плазма свежезамороженная" (300 мл) </t>
  </si>
  <si>
    <t xml:space="preserve">Трансфузия "Отмытые эритроциты"  (200 мл) </t>
  </si>
  <si>
    <t xml:space="preserve">Трансфузия "Эритроцитарная взвесь с удаленным лейкотромбослоем в ресуспендирующем растворе""  (200 мл) </t>
  </si>
  <si>
    <t>В/в Эр взвесь</t>
  </si>
  <si>
    <t xml:space="preserve">Трансфузия "Тромбоцитный концентрат, полученный автоматическим аферезом"  (1 Доза) </t>
  </si>
  <si>
    <t>В/в Тромб конц</t>
  </si>
  <si>
    <t xml:space="preserve">A18.05.012 </t>
  </si>
  <si>
    <t xml:space="preserve">Гемотрансфузия </t>
  </si>
  <si>
    <t>12.9</t>
  </si>
  <si>
    <t>12.10</t>
  </si>
  <si>
    <t>12.11</t>
  </si>
  <si>
    <t>12.12</t>
  </si>
  <si>
    <t>Государственного бюджетного учреждения здравоохранения  "Самарская областная детская клиническая больница имени Н.Н. Ивановой"</t>
  </si>
  <si>
    <t xml:space="preserve">A08.30.001 </t>
  </si>
  <si>
    <t xml:space="preserve">Патолого-анатомическое исследование биопсийного (операционного) материала плаценты </t>
  </si>
  <si>
    <t>A08.30.046</t>
  </si>
  <si>
    <t>Патолого-анатомическое исследование биопсийного (операционного) материала</t>
  </si>
  <si>
    <t>Гистологические исследование при эндоскопическом обследовании с доп гистохимической окраской на Helicobacter pylori</t>
  </si>
  <si>
    <t xml:space="preserve">A08.16.002.001 </t>
  </si>
  <si>
    <t xml:space="preserve">Патолого-анатомическое исследование биопсийного (операционного) материала желудка с применением гистохимических методов </t>
  </si>
  <si>
    <t xml:space="preserve">A08.30.019.006 </t>
  </si>
  <si>
    <t xml:space="preserve">Патолого-анатомическое вскрытие пятой категории сложности </t>
  </si>
  <si>
    <t xml:space="preserve">A08.30.019.001 </t>
  </si>
  <si>
    <t xml:space="preserve">Патологоанатомическое вскрытие плода и новорожденного </t>
  </si>
  <si>
    <t xml:space="preserve">A08.30.006 </t>
  </si>
  <si>
    <t xml:space="preserve">Просмотр гистологического препарата </t>
  </si>
  <si>
    <t xml:space="preserve">Полное изготовление препаратов и исследование операционного материала, одна локализация мягких тканей (1-5 кусочков) </t>
  </si>
  <si>
    <t>A08.30.014</t>
  </si>
  <si>
    <t>Патолого-анатомическое исследование биопсийного (операционного)  материала опухолей, опухолеподобных образований мягких тканей</t>
  </si>
  <si>
    <t>18.20</t>
  </si>
  <si>
    <t xml:space="preserve">Патолого-анатомическое исследование биопсийного (операционного) материала: </t>
  </si>
  <si>
    <t>18.20.1</t>
  </si>
  <si>
    <r>
      <t xml:space="preserve">Патолого-анатомическое исследование биопсийного (операционного) </t>
    </r>
    <r>
      <rPr>
        <b/>
        <sz val="10"/>
        <color theme="1"/>
        <rFont val="Times New Roman"/>
        <family val="1"/>
        <charset val="204"/>
      </rPr>
      <t xml:space="preserve">материала кожи </t>
    </r>
  </si>
  <si>
    <t xml:space="preserve">A08.01.001 </t>
  </si>
  <si>
    <t xml:space="preserve">Патолого-анатомическое исследование биопсийного (операционного) материала кожи </t>
  </si>
  <si>
    <t>18.20.2</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</si>
  <si>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костной ткани </t>
    </r>
  </si>
  <si>
    <t xml:space="preserve">A08.03.002 </t>
  </si>
  <si>
    <t xml:space="preserve">Патолого-анатомическое исследование биопсийного (операционного) материала костной ткани </t>
  </si>
  <si>
    <t>18.20.3</t>
  </si>
  <si>
    <r>
      <t>Патолого-анатомическое исследование биопсийного (операционного) материала с</t>
    </r>
    <r>
      <rPr>
        <b/>
        <sz val="10"/>
        <color theme="1"/>
        <rFont val="Times New Roman"/>
        <family val="1"/>
        <charset val="204"/>
      </rPr>
      <t xml:space="preserve">уставной сумки или капсулы сустава </t>
    </r>
  </si>
  <si>
    <t xml:space="preserve">A08.04.002 </t>
  </si>
  <si>
    <t xml:space="preserve">Патолого-анатомическое исследование биопсийного (операционного) материала суставной сумки или капсулы сустава </t>
  </si>
  <si>
    <t>18.20.4</t>
  </si>
  <si>
    <r>
      <t xml:space="preserve">Патолого-анатомическое исследование биопсийного (операционного) материала </t>
    </r>
    <r>
      <rPr>
        <b/>
        <sz val="10"/>
        <color theme="1"/>
        <rFont val="Times New Roman"/>
        <family val="1"/>
        <charset val="204"/>
      </rPr>
      <t xml:space="preserve">костного мозга </t>
    </r>
  </si>
  <si>
    <t xml:space="preserve">A08.05.002 </t>
  </si>
  <si>
    <t xml:space="preserve">Патолого-анатомическое исследование биопсийного (операционного) материала костного мозга </t>
  </si>
  <si>
    <t>18.20.5</t>
  </si>
  <si>
    <r>
      <t xml:space="preserve">Патолого-анатомическое исследование биопсийного (операционного) материала </t>
    </r>
    <r>
      <rPr>
        <b/>
        <sz val="10"/>
        <color theme="1"/>
        <rFont val="Times New Roman"/>
        <family val="1"/>
        <charset val="204"/>
      </rPr>
      <t xml:space="preserve">лимфоузла </t>
    </r>
  </si>
  <si>
    <t xml:space="preserve">A08.06.002 </t>
  </si>
  <si>
    <t xml:space="preserve">Патолого-анатомическое исследование биопсийного (операционного) материала лимфоузла </t>
  </si>
  <si>
    <t>18.20.6</t>
  </si>
  <si>
    <r>
      <t xml:space="preserve">Патолого-анатомическое исследование биопсийного (операционного) материала </t>
    </r>
    <r>
      <rPr>
        <b/>
        <sz val="10"/>
        <color theme="1"/>
        <rFont val="Times New Roman"/>
        <family val="1"/>
        <charset val="204"/>
      </rPr>
      <t xml:space="preserve">опухоли средостения </t>
    </r>
  </si>
  <si>
    <t xml:space="preserve">A08.11.001 </t>
  </si>
  <si>
    <t xml:space="preserve">Патолого-анатомическое исследование биопсийного (операционного) материала опухоли средостения </t>
  </si>
  <si>
    <t>18.20.7</t>
  </si>
  <si>
    <r>
      <t xml:space="preserve">Патолого-анатомическое исследование биопсийного (операционного) материала </t>
    </r>
    <r>
      <rPr>
        <b/>
        <sz val="10"/>
        <color theme="1"/>
        <rFont val="Times New Roman"/>
        <family val="1"/>
        <charset val="204"/>
      </rPr>
      <t xml:space="preserve">печени </t>
    </r>
  </si>
  <si>
    <t xml:space="preserve">A08.14.001 </t>
  </si>
  <si>
    <t xml:space="preserve">Патолого-анатомическое исследование биопсийного (операционного) материала печени </t>
  </si>
  <si>
    <t>18.20.8</t>
  </si>
  <si>
    <t xml:space="preserve">A08.20.003 </t>
  </si>
  <si>
    <t xml:space="preserve">Патолого-анатомическое исследование биопсийного (операционного) материала матки </t>
  </si>
  <si>
    <t>18.20.9</t>
  </si>
  <si>
    <t>18.20.10</t>
  </si>
  <si>
    <t>18.20.11</t>
  </si>
  <si>
    <t xml:space="preserve">A08.20.007 </t>
  </si>
  <si>
    <t>18.20.12</t>
  </si>
  <si>
    <t>18.20.13</t>
  </si>
  <si>
    <t>18.20.14</t>
  </si>
  <si>
    <t>18.20.15</t>
  </si>
  <si>
    <t>18.20.16</t>
  </si>
  <si>
    <t>18.20.17</t>
  </si>
  <si>
    <t>18.20.18</t>
  </si>
  <si>
    <t xml:space="preserve">A08.22.007 </t>
  </si>
  <si>
    <t>18.20.19</t>
  </si>
  <si>
    <t xml:space="preserve">A08.23.002 </t>
  </si>
  <si>
    <t>18.20.20</t>
  </si>
  <si>
    <t xml:space="preserve">A08.28.005 </t>
  </si>
  <si>
    <t>18.20.21</t>
  </si>
  <si>
    <t xml:space="preserve">A08.30.021.002 </t>
  </si>
  <si>
    <t>18.20.22</t>
  </si>
  <si>
    <t>18.20.23</t>
  </si>
  <si>
    <t xml:space="preserve">A08.06.003.002 </t>
  </si>
  <si>
    <t>18.20.24</t>
  </si>
  <si>
    <t xml:space="preserve">Срочное интраоперационное патолого-анатомическое исследование </t>
  </si>
  <si>
    <t>18.20.25</t>
  </si>
  <si>
    <t>Иммунодиагностика метастазов без первичного очага</t>
  </si>
  <si>
    <t>A08.30.013</t>
  </si>
  <si>
    <t>18.20.26</t>
  </si>
  <si>
    <t>A08.30.038</t>
  </si>
  <si>
    <t>18.20.27</t>
  </si>
  <si>
    <t>Определение индекса пролиферативной активности экспрессии Ki-67 иммуногистохимическим методом</t>
  </si>
  <si>
    <t>Патанат КУ 18.20.1</t>
  </si>
  <si>
    <t>Патанат КУ 18.20.2</t>
  </si>
  <si>
    <t>Патанат КУ 18.20.3</t>
  </si>
  <si>
    <t>Патанат КУ 18.20.4</t>
  </si>
  <si>
    <t>Патанат КУ 18.20.5</t>
  </si>
  <si>
    <t>Патанат КУ 18.20.6</t>
  </si>
  <si>
    <t>Патанат КУ 18.20.7</t>
  </si>
  <si>
    <t>Патанат КУ 18.20.8</t>
  </si>
  <si>
    <t>Патанат КУ 18.20.9</t>
  </si>
  <si>
    <t>Патанат КУ 18.20.10</t>
  </si>
  <si>
    <t>Патанат КУ 18.20.11</t>
  </si>
  <si>
    <t>Патанат КУ 18.20.12</t>
  </si>
  <si>
    <t>Патанат КУ 18.20.13</t>
  </si>
  <si>
    <t>Патанат КУ 18.20.14</t>
  </si>
  <si>
    <t>Патанат КУ 18.20.15</t>
  </si>
  <si>
    <t>Патанат КУ 18.20.16</t>
  </si>
  <si>
    <t>Патанат КУ 18.20.17</t>
  </si>
  <si>
    <t>Патанат КУ 18.20.18</t>
  </si>
  <si>
    <t>Патанат КУ 18.20.19</t>
  </si>
  <si>
    <t>Патанат КУ 18.20.20</t>
  </si>
  <si>
    <t>Патанат КУ 18.20.21</t>
  </si>
  <si>
    <t>Патанат КУ 18.20.22</t>
  </si>
  <si>
    <t>Патанат КУ 18.20.23</t>
  </si>
  <si>
    <t>Патанат КУ 18.20.24</t>
  </si>
  <si>
    <t>Патанат КУ 18.20.25</t>
  </si>
  <si>
    <t>Патанат КУ 18.20.26</t>
  </si>
  <si>
    <t>Патанат КУ 18.20.27</t>
  </si>
  <si>
    <r>
      <t xml:space="preserve">Патологоанатомическое исследование с применением </t>
    </r>
    <r>
      <rPr>
        <b/>
        <sz val="10"/>
        <color theme="1"/>
        <rFont val="Times New Roman"/>
        <family val="1"/>
        <charset val="204"/>
      </rPr>
      <t>иммуногистохимических методов (одно антитело)</t>
    </r>
  </si>
  <si>
    <t>1005</t>
  </si>
  <si>
    <t>1006</t>
  </si>
  <si>
    <t>Главный врач ГОСУДАРСТВЕННОЕ БЮДЖЕТНОЕ УЧРЕЖДЕНИЕ ЗДРАВООХРАНЕНИЯ "САМАРСКАЯ ОБЛАСТНАЯ ДЕТСКАЯ КЛИНИЧЕСКАЯ БОЛЬНИЦА им Н.Н.ИВАНОВОЙ"</t>
  </si>
  <si>
    <t xml:space="preserve">Цена услуги (работы), руб </t>
  </si>
  <si>
    <t>Язва желудка и двенадцатиперстной кишки. КСГ st04.001</t>
  </si>
  <si>
    <t>Гастро st04.001</t>
  </si>
  <si>
    <t>Воспалительные заболевания кишечника. КСГ st04.002</t>
  </si>
  <si>
    <t>Гастро st04.002</t>
  </si>
  <si>
    <t>Болезни печени, невирусные (уровень 1). КСГ st04.003</t>
  </si>
  <si>
    <t>Гастро st04.003</t>
  </si>
  <si>
    <t>Гастро st04.004</t>
  </si>
  <si>
    <t>Болезни поджелудочной железы. КСГ st04.005</t>
  </si>
  <si>
    <t>Гастро st04.005</t>
  </si>
  <si>
    <t>Панкреатит с синдромом органной дисфункции. КСГ st04.006</t>
  </si>
  <si>
    <t>Гастро st04.006</t>
  </si>
  <si>
    <t>Болезни пищевода, гастрит, дуоденит, другие болезни желудка и двенадцатиперстной кишки. КСГ st27.001</t>
  </si>
  <si>
    <t>Гастро st27.001</t>
  </si>
  <si>
    <t>Новообразования доброкачественные, in situ, неопределенного и неуточненного характера органов пищеварения. КСГ st27.002</t>
  </si>
  <si>
    <t>Гастро st27.002</t>
  </si>
  <si>
    <t>Болезни желчного пузыря. КСГ st27.003</t>
  </si>
  <si>
    <t>Гастро st27.003</t>
  </si>
  <si>
    <t>Анемии (уровень 1). КСГ st05.001</t>
  </si>
  <si>
    <t>Гемато st05.001</t>
  </si>
  <si>
    <t>Анемии (уровень 2).КСГ st05.002</t>
  </si>
  <si>
    <t>Гемато st05.002</t>
  </si>
  <si>
    <t>Нарушения свертываемости крови. КСГ st05.003</t>
  </si>
  <si>
    <t>Гемато st05.003</t>
  </si>
  <si>
    <t>Другие болезни крови и кроветворных органов (уровень 1).КСГ st05.004</t>
  </si>
  <si>
    <t>Гемато st05.004</t>
  </si>
  <si>
    <t>Другие болезни крови и кроветворных органов (уровень 2). st05.005</t>
  </si>
  <si>
    <t>Гемато st05.005</t>
  </si>
  <si>
    <t>Редкие и тяжелые дерматозы. КСГ st06.001</t>
  </si>
  <si>
    <t>Дермато st06.001</t>
  </si>
  <si>
    <t>Среднетяжелые дерматозы. КСГ st06.002</t>
  </si>
  <si>
    <t>Дермато st06.002</t>
  </si>
  <si>
    <t>Сепсис, дети. КСГ st12.006</t>
  </si>
  <si>
    <t>Инф болезни st12.006</t>
  </si>
  <si>
    <t>Другие инфекционные и паразитарные болезни, дети. КСГ st12.009.1</t>
  </si>
  <si>
    <t>Инф болезни st12.009.1</t>
  </si>
  <si>
    <t>Респираторные инфекции верхних дыхательных путей, дети. КСГ st12.011</t>
  </si>
  <si>
    <t>Инф болезни st12.011</t>
  </si>
  <si>
    <t>Грипп, вирус гриппа идентифицирован. КСГst12.012</t>
  </si>
  <si>
    <t>Инф болезни st12.012</t>
  </si>
  <si>
    <t>Невро st15.002</t>
  </si>
  <si>
    <t>Дегенеративные болезни нервной системы. КСГ st15.003</t>
  </si>
  <si>
    <t>Невро st15.003</t>
  </si>
  <si>
    <t>Демиелинизирующие болезни нервной системы. КСГ st15.004</t>
  </si>
  <si>
    <t>Невро st15.004</t>
  </si>
  <si>
    <t>Эпилепсия, судороги,  уровень 1. КСГ st15.005</t>
  </si>
  <si>
    <t>Невро st15.005</t>
  </si>
  <si>
    <t>Невро st15.006</t>
  </si>
  <si>
    <t>Расстройства периферической нервной системы. КСГ st15.007</t>
  </si>
  <si>
    <t>Невро st15.007</t>
  </si>
  <si>
    <t>Неврологические заболевания, лечение с применением ботулотоксина. КСГ st15.008</t>
  </si>
  <si>
    <t>Невро st15.008</t>
  </si>
  <si>
    <t>Невро st15.010.1</t>
  </si>
  <si>
    <t>Другие нарушения нервной системы (уровень 1) (дети - первичное обследование и лечение с проведением видео-ЭЭГ-мониторинга). КСГ st15.010.2</t>
  </si>
  <si>
    <t>Невро st15.010.2</t>
  </si>
  <si>
    <t>Невро st15.011</t>
  </si>
  <si>
    <t>Транзиторные ишемические приступы, сосудистые мозговые синдромы. КСГ st15.012</t>
  </si>
  <si>
    <t>Комплексное лечение с применением препаратов иммуноглобулина КСГ st36.001</t>
  </si>
  <si>
    <t>Невро st36.001</t>
  </si>
  <si>
    <t>Малая масса тела при рождении, недоношенность. КСГ st17.001</t>
  </si>
  <si>
    <t>Неонатол st17.001</t>
  </si>
  <si>
    <t>Крайне малая масса тела при рождении, крайняя незрелость. КСГ st17.002</t>
  </si>
  <si>
    <t>Неонатол  st17.002</t>
  </si>
  <si>
    <t>Лечение новорожденных с тяжелой патологией с применением аппаратных методов поддержки или замещения витальных функций. КСГ st17.003</t>
  </si>
  <si>
    <t>Неонатол st17.003</t>
  </si>
  <si>
    <t>Геморрагические и гемолитические нарушения у новорожденных. КСГ st17.004</t>
  </si>
  <si>
    <t>Неонатол st17.004</t>
  </si>
  <si>
    <t>Неонатол st17.005</t>
  </si>
  <si>
    <t>Неонатол st17.006</t>
  </si>
  <si>
    <t>1.7.1</t>
  </si>
  <si>
    <t>Лекарственная терапия при лейкозах ВМП</t>
  </si>
  <si>
    <t>Гемато ВМП</t>
  </si>
  <si>
    <t>2 госпитализация</t>
  </si>
  <si>
    <t>Лекарственная терапия при остром лейкозе, дети. КСГ st05.010</t>
  </si>
  <si>
    <t>ОНКО st05.010</t>
  </si>
  <si>
    <t>Лекарственная терапия при других злокачественных новообразованиях лимфоидной и кроветворной тканей, дети. КСГ st05.011</t>
  </si>
  <si>
    <t>ОНКО st05.011</t>
  </si>
  <si>
    <t>Лекарственная терапия при злокачественных новообразованиях других локализаций (кроме лимфоидной и кроветворной тканей), дети. КСГ st08.001</t>
  </si>
  <si>
    <t>ОНКО st08.001</t>
  </si>
  <si>
    <t>Операции на кишечнике и анальной области при злокачественных новообразованиях (уровень 2). КСГ st19.005</t>
  </si>
  <si>
    <t>ОНКО st19.005</t>
  </si>
  <si>
    <t>Операции при злокачественных новообразованиях почки и мочевыделительной системы (уровень 3). КСГ st19.008</t>
  </si>
  <si>
    <t>ОНКО st19.008</t>
  </si>
  <si>
    <t>Операции при злокачественных новообразованиях кожи (уровень 3). КСГ st19.011</t>
  </si>
  <si>
    <t>ОНКО st19.011</t>
  </si>
  <si>
    <t>Операции при злокачественном новообразовании пищевода, желудка (уровень 3). КСГ st19.020</t>
  </si>
  <si>
    <t>ОНКО st19.020</t>
  </si>
  <si>
    <t>Другие операции при злокачественном новообразовании брюшной полости. КСГ st19.021</t>
  </si>
  <si>
    <t>ОНКО st19.021</t>
  </si>
  <si>
    <t>ОНКО st19.037</t>
  </si>
  <si>
    <t>Госпитализация в диагностических целях с постановкой/подтверждением диагноза злокачественного новообразования. КСГ st27.014</t>
  </si>
  <si>
    <t>ОНКО st27.014</t>
  </si>
  <si>
    <t>Средний отит, мастоидит, нарушения вестибулярной функции. КСГ st20.002</t>
  </si>
  <si>
    <t>ЛОР st20.002</t>
  </si>
  <si>
    <t>Другие болезни уха. КСГ st20.003</t>
  </si>
  <si>
    <t>ЛОР st20.003</t>
  </si>
  <si>
    <t>Другие болезни и врожденные аномалии верхних дыхательных путей, симптомы и признаки, относящиеся к органам дыхания, нарушения речи. КСГ st20.004</t>
  </si>
  <si>
    <t>ЛОР st20.004</t>
  </si>
  <si>
    <t>Операции на органе слуха, придаточных пазухах носа  и верхних дыхательных путях (уровень 1). КСГ st20.005</t>
  </si>
  <si>
    <t>ЛОР st20.005</t>
  </si>
  <si>
    <t>Операции на органе слуха, придаточных пазухах носа  и верхних дыхательных путях (уровень 2): аденотомия, тонзиллэктомия, септопластика. КСГ st20.006</t>
  </si>
  <si>
    <t>ЛОР st20.006</t>
  </si>
  <si>
    <t>Нарушения с вовлечением иммунного механизма. КСГ st03.001</t>
  </si>
  <si>
    <t>Педиатрия st03.001</t>
  </si>
  <si>
    <t>Нарушения всасывания, дети. КСГ st22.001</t>
  </si>
  <si>
    <t>Педиатрия st22.001</t>
  </si>
  <si>
    <t>Другие болезни органов пищеварения, дети. КСГ st22.002</t>
  </si>
  <si>
    <t>Педиатрия st22.002</t>
  </si>
  <si>
    <t>Воспалительные артропатии, спондилопатии, дети. КСГ st22.003</t>
  </si>
  <si>
    <t>Педиатрия st22.003</t>
  </si>
  <si>
    <t>Врожденные аномалии головного и спинного мозга, дети. КСГ st22.004</t>
  </si>
  <si>
    <t>Педиатрия st22.004</t>
  </si>
  <si>
    <t>Системные поражения соединительной ткани. КСГ st24.001</t>
  </si>
  <si>
    <t>Педиатрия st24.001</t>
  </si>
  <si>
    <t xml:space="preserve"> Редкие генетические заболевания. КСГ st36.002</t>
  </si>
  <si>
    <t>Педиатрия st36.002</t>
  </si>
  <si>
    <t>Лечение с применением генно-инженерных биологических препаратов и селективных иммунодепрессантов. КСГ st36.003</t>
  </si>
  <si>
    <t>Педиатрия st36.003</t>
  </si>
  <si>
    <t>Интерстициальные болезни легких, врожденные аномалии развития легких, бронхо-легочная дисплазия, дети. КСГ st23.002</t>
  </si>
  <si>
    <t>Пульмо st23.002</t>
  </si>
  <si>
    <t>Доброкачественные  новообразования, новообразования insitu органов дыхания, других и неуточненных органов грудной клетки.  КСГ st23.003</t>
  </si>
  <si>
    <t>Пульмо st23.003</t>
  </si>
  <si>
    <t>Пневмония, плеврит, другие болезни плевры - 1 уровень: Бактериальные и вирусные пневмонии легкой и средней степени тяжести без осложнений и декомпенсации сопутствующих заболеваний.  КСГ st23.004.1</t>
  </si>
  <si>
    <t>Пульмо st23.004.1</t>
  </si>
  <si>
    <t>Пневмония, плеврит, другие болезни плевры - 2 уровень: Бактериальные и вирусные пневмонии среднетяжелого и тяжелого течения  без осложнений,  декомпенсация сопутствующих заболеваний невыраженная.  st23.004.2</t>
  </si>
  <si>
    <t>Пульмо st23.004.2</t>
  </si>
  <si>
    <t>Пневмония, плеврит, другие болезни плевры - 3 уровень: Бактериальные и вирусные пневмонии  тяжелого течения, наличие осложнений,  выраженная декомпенсация сопутствующих заболеваний.  КСГ st23.004.3</t>
  </si>
  <si>
    <t>Пульмо st23.004.3</t>
  </si>
  <si>
    <t>Астма, дети.  КСГst23.006</t>
  </si>
  <si>
    <t>Пульмо st23.006</t>
  </si>
  <si>
    <t>Бронхит необструктивный, симптомы и признаки, относящиеся к органам дыхания.  КСГ st27.010</t>
  </si>
  <si>
    <t>Пульмо st27.010</t>
  </si>
  <si>
    <t>ХОБЛ, эмфизема, бронхоэктатическая болезнь.  КСГ st27.011</t>
  </si>
  <si>
    <t>Пульмо st27.011</t>
  </si>
  <si>
    <t>Медицинская реабилитация детей, перенесших заболевания перинатального периода.  КСГ st37.014</t>
  </si>
  <si>
    <t>Медицинская реабилитация детей с поражениями центральной нервной системы.  КСГ st37.017</t>
  </si>
  <si>
    <t>Медицинская реабилитация детей, после хирургической коррекции врожденных пороков развития органов и систем.  КСГ st37.018</t>
  </si>
  <si>
    <t>Хирургия st09.001</t>
  </si>
  <si>
    <t>Детская хирургия, уровень 1: оперативное лечение пупочной грыжи, грыжи передней брюшной стенки.  КСГ st10.001</t>
  </si>
  <si>
    <t>Хирургия st10.001</t>
  </si>
  <si>
    <t>Детская хирургия, уровень 2: иссечение наружного свища прямой кишки; эзофагостомия; еюностомия; колостомия; восстановление прямой кишки, промежностная проктопластика; иссечение наружного свища прямой кишки; бужирование пищевода;  пластика трахеи; и пр.  КСГ st10.002</t>
  </si>
  <si>
    <t>Хирургия st10.002</t>
  </si>
  <si>
    <t>Аппендэктомия, уровень 1, дети.  КСГ st10.003</t>
  </si>
  <si>
    <t>Хирургия st10.003</t>
  </si>
  <si>
    <t>Аппендэктомия, уровень 2, дети. Аппендэктомия с использованием видеоэндоскопических технологий.  КСГ st10.004</t>
  </si>
  <si>
    <t>Хирургия st10.004</t>
  </si>
  <si>
    <t>Операции по поводу грыж, дети (уровень 1); Оперативное лечение околопупочной, паховой грыжи; грыжесечение при грыже белой линии живота (легкая форма).  КСГ st10.005</t>
  </si>
  <si>
    <t>Хирургия st10.005</t>
  </si>
  <si>
    <t>Операции по поводу грыж, дети (уровень 2): Лапароскопическая пластика передней брюшной стенки при грыжах.  КСГ st10.006</t>
  </si>
  <si>
    <t>Хирургия st10.006</t>
  </si>
  <si>
    <t>Операции по поводу грыж, дети (уровень 3). Оперативное лечение пупочной грыжи с использованием видеоэндоскопических технологий.  КСГ st10.007</t>
  </si>
  <si>
    <t>Хирургия st10.007</t>
  </si>
  <si>
    <t>Гнойные состояния нижних дыхательных путей.  КСГ st28.001</t>
  </si>
  <si>
    <t>Хирургия st28.001</t>
  </si>
  <si>
    <t>Операции на нижних дыхательных путях и легочной ткани, органах средостения (уровень 1): удаление дренажа из плевральной полости, открытая биопсия легкого, биопсия средостения.  КСГ st28.002</t>
  </si>
  <si>
    <t>Хирургия st28.002</t>
  </si>
  <si>
    <t>Операции на нижних дыхательных путях и легочной ткани, органах средостения (уровень 2): дренирование абсцесса легкого, удаление кисты средостения, дренирование плевральной полости, наложение экстраплеврального пневмоторакса и пр.  КСГ st28.003</t>
  </si>
  <si>
    <t>Хирургия st28.003</t>
  </si>
  <si>
    <t>Хирургия st28.004</t>
  </si>
  <si>
    <t>Хирургия st28.005</t>
  </si>
  <si>
    <t>Другие болезни, врожденные аномалии, повреждения мочевой системы и мужских половых органов, гидроцеле, избыточная крайняя плоть, фимоз и парафимоз.  КСГ st30.005</t>
  </si>
  <si>
    <t>Хирургия st30.005</t>
  </si>
  <si>
    <t>Болезни лимфатических сосудов и лимфатических узлов.  КСГ st31.001</t>
  </si>
  <si>
    <t>Хирургия st31.001</t>
  </si>
  <si>
    <t>Операции на коже, подкожной клетчатке, придатках кожи (уровень 1): удаление контагиозных моллюсков; вскрытие фурункула (карбункула); удаление атеромы; вскрытие панариция; удаление ногтевых пластинок; вскрытие гематомы мягких тканей; удаление инородного тела с рассечением мягких тканей; телеангиоэктазий.  КСГ st31.002</t>
  </si>
  <si>
    <t>Хирургия st31.002</t>
  </si>
  <si>
    <t>Операции на коже, подкожной клетчатке, придатках кожи (уровень 2): хирургическая обработка раны или инфицированной ткани; Иссечение грануляции; удаление новообразования мягких тканей; Удаление опухоли мягких тканей головы.  КСГ st31.003</t>
  </si>
  <si>
    <t>Хирургия st31.003</t>
  </si>
  <si>
    <t>Операции на коже, подкожной клетчатке, придатках кожи (уровень 3); фасциально-футлярное иссечение клетчатки шеи; экстирпация срединных  и боковых кист, свищей шеи.  КСГ st31.004</t>
  </si>
  <si>
    <t>Хирургия st31.004</t>
  </si>
  <si>
    <t>Операции на органах кроветворения и иммунной системы (уровень  1): лимфаденэктомия, биопсия лимфатического узла с использованием видеоэндоскопических технологий.  КСГ st31.006</t>
  </si>
  <si>
    <t>Хирургия st31.006</t>
  </si>
  <si>
    <t>Операции на органах кроветворения и иммунной системы (уровень  2): Лимфаденэктомия забрюшинная, медиастинальная,  абдоминальная.  КСГ st31.007</t>
  </si>
  <si>
    <t>Хирургия st31.007</t>
  </si>
  <si>
    <t>Операции на органах кроветворения и иммунной системы (уровень  3): Лимфаденэктомия забрюшинная,  медиастинальная,  абдоминальная с использованием видеоэндоскопических технологий.  КСГ st31.008</t>
  </si>
  <si>
    <t>Хирургия st31.008</t>
  </si>
  <si>
    <t>Операции на эндокринных железах кроме гипофиза (уровень  1).  КСГ st31.009</t>
  </si>
  <si>
    <t>Хирургия st31.009</t>
  </si>
  <si>
    <t>Операции на эндокринных железах кроме гипофиза (уровень  2).  КСГ st31.010</t>
  </si>
  <si>
    <t>Хирургия st31.010</t>
  </si>
  <si>
    <t>Артрозы, другие поражения суставов, болезни мягких тканей: абсцесс кожи, фурункул и карбункул туловища. Флегмона.   КСГ st31.012</t>
  </si>
  <si>
    <t>Хирургия st31.012</t>
  </si>
  <si>
    <t>Доброкачественные новообразования костно-мышечной системы и соединительной ткани.  КСГ st31.016</t>
  </si>
  <si>
    <t>Хирургия st31.016</t>
  </si>
  <si>
    <t>Доброкачественные новообразования, новообразования in situ кожи, жировой ткани и другие болезни кожи: абсцесс кожи, фурункул и карбункул конечности, меланоформный невус.  КСГ st31.017</t>
  </si>
  <si>
    <t>Хирургия st31.017</t>
  </si>
  <si>
    <t>Открытые раны, поверхностные, другие и неуточненные травмы.  КСГ st31.018</t>
  </si>
  <si>
    <t>Хирургия st31.018</t>
  </si>
  <si>
    <t>Операции на желчном пузыре и желчевыводящих путях (уровень  1).  КСГ st32.001</t>
  </si>
  <si>
    <t>Хирургия st32.001</t>
  </si>
  <si>
    <t>Операции на желчном пузыре и желчевыводящих путях (уровень  2).  КСГ st32.002</t>
  </si>
  <si>
    <t>Хирургия st32.002</t>
  </si>
  <si>
    <t>Операции на желчном пузыре и желчевыводящих путях (уровень  3).  КСГ st32.003</t>
  </si>
  <si>
    <t>Хирургия st32.003</t>
  </si>
  <si>
    <t>Операции на желчном пузыре и желчевыводящих путях (уровень  4).  КСГ st32.004</t>
  </si>
  <si>
    <t>Хирургия st32.004</t>
  </si>
  <si>
    <t>Операции на печени и поджелудочной железе (уровень  1).  КСГ st32.005</t>
  </si>
  <si>
    <t>Хирургия st32.005</t>
  </si>
  <si>
    <t>Операции на печени и поджелудочной железе (уровень  2): частичная гепатэктомия, частичная панкреатэктомия.  КСГ st32.006</t>
  </si>
  <si>
    <t>Хирургия st32.006</t>
  </si>
  <si>
    <t>Панкреатит, хирургическое лечение.  КСГ st32.007.1</t>
  </si>
  <si>
    <t>Хирургия st32.007.1</t>
  </si>
  <si>
    <t>Операции на пищеводе, желудке, двенадцатиперстной кишке (уровень  1): дренирование пищевода, Эндоскопическое удаление инородных тел из пищевода, желудка.  КСГ st32.008</t>
  </si>
  <si>
    <t>Хирургия st32.008</t>
  </si>
  <si>
    <t>Операции на пищеводе, желудке, двенадцатиперстной кишке (уровень  2): бужирование пищевода, эндоскопическая хирургия при новообразованиях пищевода,  желудка.  КСГ st32.009</t>
  </si>
  <si>
    <t>Хирургия st32.009</t>
  </si>
  <si>
    <t>Операции на пищеводе, желудке, двенадцатиперстной кишке (уровень  3). Пластика пищевода.  КСГ st32.010</t>
  </si>
  <si>
    <t>Хирургия st32.010</t>
  </si>
  <si>
    <t>Другие операции на органах брюшной полости (уровень  1).  КСГ st32.016</t>
  </si>
  <si>
    <t>Хирургия st32.016</t>
  </si>
  <si>
    <t>Другие операции на органах брюшной полости (уровень  2). Разделение брюшинных спаек. Пластика передней брюшной стенки.  КСГ st32.017</t>
  </si>
  <si>
    <t>Хирургия st32.017</t>
  </si>
  <si>
    <t>Другие операции на органах брюшной полости (уровень  3). Удаление новообразования, дренироваиние забрюшинного пространства комбинированное.  КСГ st32.018</t>
  </si>
  <si>
    <t>Хирургия st32.018</t>
  </si>
  <si>
    <t>Сахарный диабет.  КСГ st11.001</t>
  </si>
  <si>
    <t>Эндокрин st11.001</t>
  </si>
  <si>
    <t>Заболевания гипофиза. КСГ st11.002</t>
  </si>
  <si>
    <t>Эндокрин st11.002</t>
  </si>
  <si>
    <t>Другие болезни эндокринной системы, дети, уровень 1: врожденный гипотиреоз с диффузным зобом; тиреотоксикоз; тиреоидит; Гиперпаратиреоз и другие нарушения паращитовидной железы; синдром Иценко-Кушинга; адреногенитальные расстройства; гиперальдостеронизм; дисфункция яичек; нарушения полового созревания.  КСГ st11.003</t>
  </si>
  <si>
    <t>Эндокрин st11.003</t>
  </si>
  <si>
    <t>Другие болезни эндокринной системы, дети, уровень 2: полигландулярная дисфункция; поражение более чем одной эндокринной железы; КСГ st11.004</t>
  </si>
  <si>
    <t>Эндокрин st11.004</t>
  </si>
  <si>
    <t>Новообразования эндокринных желез доброкачественные, in situ, неопределенного и неизвестного характера. КСГ st35.006</t>
  </si>
  <si>
    <t>Эндокрин st35.006</t>
  </si>
  <si>
    <t xml:space="preserve">Расстройства питания:  белково-энергетическая недостаточность, ожирение.  КСГ st35.007 </t>
  </si>
  <si>
    <t xml:space="preserve">Эндокрин st35.007 </t>
  </si>
  <si>
    <t>Другие нарушения обмена веществ: нарушение обмена углеводов, белков, микро - и макроэлементов.  КСГ st35.008</t>
  </si>
  <si>
    <t>Эндокрин st35.008</t>
  </si>
  <si>
    <t>Кистозный фиброз - дети.  КСГ st35.009</t>
  </si>
  <si>
    <t>Эндокрин st35.009</t>
  </si>
  <si>
    <t>Болезни нервной системы, хромосомные аномалии, стационар дневного пребывания. КСГ ds15.001.2</t>
  </si>
  <si>
    <t>ДС ds15.001.2</t>
  </si>
  <si>
    <t>Нарушения, возникшие в перинатальном периоде, стационар дневного пребывания (при круглосуточном стационаре). КСГ ds17.001.2</t>
  </si>
  <si>
    <t>ДС ds17.001.2</t>
  </si>
  <si>
    <t>15.7.4</t>
  </si>
  <si>
    <t>Медицинская реабилитация детей с поражениями центральной нервной системы, стационар дневного пребывания (при круглосуточном стационаре). КСГ ds37.011.2</t>
  </si>
  <si>
    <t>ДС ds37.011.2</t>
  </si>
  <si>
    <t>15.7.5</t>
  </si>
  <si>
    <t>Медицинская реабилитация детей после хирургической коррекции врожденных пороков развития органов и систем, стационар дневного пребывания (при круглосуточном стационаре).КСГ ds37.012</t>
  </si>
  <si>
    <t>ДС ds37.012</t>
  </si>
  <si>
    <t>Лекарственная терапия при злокачественных новообразованиях других локализаций (кроме лимфоидной и кроветворной тканей), дети, стационар дневного пребывания (при круглосуточном стационаре).  КСГ ds08.001</t>
  </si>
  <si>
    <t>ДС  ds08.001</t>
  </si>
  <si>
    <t>Болезни крови (уровень 2), стационар дневного пребывания (при круглосуточном стационаре) КСГ ds05.002</t>
  </si>
  <si>
    <t>ДС  ds05.002</t>
  </si>
  <si>
    <t>Болезни уха, горла, носа, стационар дневного пребывания (при круглосуточном стационаре). КСГds20.001.2</t>
  </si>
  <si>
    <t>ДС ds20.001.2</t>
  </si>
  <si>
    <t>15.11.5</t>
  </si>
  <si>
    <t>Дерматозы, стационар дневного пребывания (при круглосуточном стационаре). КСГ ds06.001.2</t>
  </si>
  <si>
    <t>КСГ ds06.001.2</t>
  </si>
  <si>
    <t>Сахарный диабет, дети. КСГ ds11.001.2</t>
  </si>
  <si>
    <t>ДС ds11.001.2</t>
  </si>
  <si>
    <t>Другие болезни эндокринной системы, дети, стационар дневного пребывания (при круглосуточном стационаре). КСГ ds11.002.2</t>
  </si>
  <si>
    <t>ДС ds11.002.2</t>
  </si>
  <si>
    <t xml:space="preserve">Операции на коже, подкожной клетчатке, придатках кожи (уровень  1), стационар дневного пребывания (Удаление контагиозных моллюсков, доброкачественных, поверхностно расположенного инородного тела новообразований кожи, телеангиоэктазий, Вскрытие фурункула (карбункула, панариция). КСГ ds31.002  </t>
  </si>
  <si>
    <t xml:space="preserve">ДС  ds31.002  </t>
  </si>
  <si>
    <t>Операции на коже, подкожной клетчатке, придатках кожи (уровень  2), стационар дневного пребывания Удаление звездчатой ангиомы, доброкачественных новообразований подкожно-жировой клетчатки, новообразования мягких тканей,  Хирургическая обработка раны или инфицированной ткани). КСГ ds31.003</t>
  </si>
  <si>
    <t>ДС ds31.003</t>
  </si>
  <si>
    <t xml:space="preserve">Операции на органах кроветворения и иммунной системы, стационар дневного пребывания (Биопсия лимфатического узла). КСГ ds31.005  </t>
  </si>
  <si>
    <t xml:space="preserve">ДС  ds31.005  </t>
  </si>
  <si>
    <t xml:space="preserve">A26.08.005
A26.30.004
</t>
  </si>
  <si>
    <t>Микробиологическое (культуральное) исследование слизи с миндалин и задней стенки глотки на аэробные и факультативно-анаэробные микроорганизмы
Определение чувствительности микроорганизмов к антимикробным химиотерапевтическим препаратам</t>
  </si>
  <si>
    <t>A26.01.010
A26.07.006
A26.08.009
A26.19.009</t>
  </si>
  <si>
    <t>Микробиологическое (культуральное) исследование соскоба с кожи на грибы (дрожжевые, плесневые, дерматомицеты)
Микробиологическое (культуральное) исследование соскоба полости рта на дрожжевые грибы
Микробиологическое (культуральное) исследование носоглоточных смывов на дрожжевые грибы
Микробиологическое (культуральное) исследование кала на грибы рода кандида (Candida spp.)</t>
  </si>
  <si>
    <t>Определение чувствительности микроорганизмов к антимикробным химиотерапевтическим препаратам
Микробиологическое (культуральное) исследование мочи на аэробные и факультативно-анаэробные условно-патогенные микроорганизмы</t>
  </si>
  <si>
    <t>A26.30.004
A26.28.003</t>
  </si>
  <si>
    <t xml:space="preserve">Микробиологическое (культуральное) исследование фекалий/ректального мазка на возбудителя дизентерии (Shigella spp.)
Микробиологическое (культуральное) исследование фекалий на возбудители брюшного тифа и паратифов (Salmonella typhi)
Микробиологическое (культуральное) исследование фекалий/ректального мазка на микроорганизмы рода сальмонелла (Salmonella spp.)
</t>
  </si>
  <si>
    <t xml:space="preserve">A26.19.001
A26.19.002
A26.19.003
</t>
  </si>
  <si>
    <t>1038</t>
  </si>
  <si>
    <t xml:space="preserve">13.12   </t>
  </si>
  <si>
    <t>Вакцина гепатита В рекомбинантная дрожжевая</t>
  </si>
  <si>
    <t>Вак гепатит В</t>
  </si>
  <si>
    <t>Индивидуальные занятия</t>
  </si>
  <si>
    <t>ЛФК индивид</t>
  </si>
  <si>
    <t>Промывание верхнечелюстной пазухи носа через соустья</t>
  </si>
  <si>
    <t>Введение лекарственных препаратов интраназально</t>
  </si>
  <si>
    <t>Отсасывание слизи из носа</t>
  </si>
  <si>
    <t>Промывание лакун небных и язычной миндалин по Белоголовому</t>
  </si>
  <si>
    <t>Смазывание миндалин, слизистой оболочки глотки лекарственными веществами</t>
  </si>
  <si>
    <t>Блокада меатотимпональная</t>
  </si>
  <si>
    <t>Пневмомассаж барабанной перепонки</t>
  </si>
  <si>
    <t>Продувание ушей по Политцеру</t>
  </si>
  <si>
    <t>Удаление серной пробки с туалетом уха</t>
  </si>
  <si>
    <t xml:space="preserve">Парацентез </t>
  </si>
  <si>
    <t>Уход за наружным слуховым проходом</t>
  </si>
  <si>
    <t>Промывание лакун небных и язычной миндалин под отрицательным давлением</t>
  </si>
  <si>
    <t>Блокада заушная с лекарственными препаратами</t>
  </si>
  <si>
    <t>Видеоэндоскопия  гортани</t>
  </si>
  <si>
    <t>Диагностическая видеоэндоскопия (носа и носоглотки)</t>
  </si>
  <si>
    <t xml:space="preserve">A16.08.023 </t>
  </si>
  <si>
    <t xml:space="preserve">Промывание верхнечелюстной пазухи носа </t>
  </si>
  <si>
    <t xml:space="preserve">A14.08.006 </t>
  </si>
  <si>
    <t xml:space="preserve">Введение лекарственных препаратов интраназально </t>
  </si>
  <si>
    <t xml:space="preserve">A14.08.004.001 </t>
  </si>
  <si>
    <t xml:space="preserve">Отсасывание слизи из носа </t>
  </si>
  <si>
    <t xml:space="preserve">A16.08.016 </t>
  </si>
  <si>
    <t xml:space="preserve">Промывание лакун миндалин </t>
  </si>
  <si>
    <t xml:space="preserve">A11.07.022 </t>
  </si>
  <si>
    <t xml:space="preserve">Аппликация лекарственного препарата на слизистую оболочку полости рта </t>
  </si>
  <si>
    <t>A11.08.007</t>
  </si>
  <si>
    <t>Заушные блокады с лекарственными препаратами</t>
  </si>
  <si>
    <t xml:space="preserve">A21.25.002 </t>
  </si>
  <si>
    <t xml:space="preserve">Массаж барабанных перепонок </t>
  </si>
  <si>
    <t xml:space="preserve">A16.25.012 </t>
  </si>
  <si>
    <t xml:space="preserve">Продувание слуховой трубы </t>
  </si>
  <si>
    <t xml:space="preserve">A16.25.007 </t>
  </si>
  <si>
    <t xml:space="preserve">Удаление ушной серы </t>
  </si>
  <si>
    <t xml:space="preserve">A11.30.001 </t>
  </si>
  <si>
    <t xml:space="preserve">A14.25.001 </t>
  </si>
  <si>
    <t xml:space="preserve">Уход за наружным слуховым проходом </t>
  </si>
  <si>
    <t xml:space="preserve">A11.25.002 </t>
  </si>
  <si>
    <t xml:space="preserve">Введение лекарственных препаратов в наружный слуховой проход </t>
  </si>
  <si>
    <t xml:space="preserve">A11.08.007 </t>
  </si>
  <si>
    <t xml:space="preserve">Заушные блокады с лекарственными препаратами </t>
  </si>
  <si>
    <t xml:space="preserve">A03.08.001.001 </t>
  </si>
  <si>
    <t xml:space="preserve">Видеоларингоскопия </t>
  </si>
  <si>
    <t xml:space="preserve">A03.08.004.003 </t>
  </si>
  <si>
    <t xml:space="preserve">Видеориноскопия </t>
  </si>
  <si>
    <t xml:space="preserve">A16.08.001.001
 A16.08.002.001 </t>
  </si>
  <si>
    <t xml:space="preserve">Тонзилэктомия с использованием видеоэндоскопических технологий
Аденоидэктомия с использованием видеоэндоскопических технологий  </t>
  </si>
  <si>
    <t xml:space="preserve">A11.08.010 </t>
  </si>
  <si>
    <t xml:space="preserve">Получение материала из верхних дыхательных путей </t>
  </si>
  <si>
    <t>Промыв вч.пазух</t>
  </si>
  <si>
    <t>Лек. интраназально</t>
  </si>
  <si>
    <t>Туалет носа</t>
  </si>
  <si>
    <t xml:space="preserve">Промыв. лакун </t>
  </si>
  <si>
    <t>Апплик лек препар</t>
  </si>
  <si>
    <t>Зауш блокада</t>
  </si>
  <si>
    <t>Пневмо б/п</t>
  </si>
  <si>
    <t>Продув слух тр</t>
  </si>
  <si>
    <t>Удал уш серы</t>
  </si>
  <si>
    <t>Туалет уха</t>
  </si>
  <si>
    <t>Лек. нар слух пр</t>
  </si>
  <si>
    <t>Промыв. лакун о.д.</t>
  </si>
  <si>
    <t>Блокада зауш</t>
  </si>
  <si>
    <t>Видео гортань</t>
  </si>
  <si>
    <t>Видеориноскопия</t>
  </si>
  <si>
    <t>Мазок ВДП</t>
  </si>
  <si>
    <t>Шейверная аденотомия/тонзиллотомия</t>
  </si>
  <si>
    <t>Шейверная ад-я</t>
  </si>
  <si>
    <t>К/д 2 кат. эндокр</t>
  </si>
  <si>
    <t>12.13</t>
  </si>
  <si>
    <t>12.14</t>
  </si>
  <si>
    <t>12.21</t>
  </si>
  <si>
    <t>12.16</t>
  </si>
  <si>
    <t>12.15</t>
  </si>
  <si>
    <t>12.17</t>
  </si>
  <si>
    <t>12.18</t>
  </si>
  <si>
    <t>12.19</t>
  </si>
  <si>
    <t>12.20</t>
  </si>
  <si>
    <t>12.22</t>
  </si>
  <si>
    <t>12.23</t>
  </si>
  <si>
    <t>12.24</t>
  </si>
  <si>
    <t>12.25</t>
  </si>
  <si>
    <t>12.26</t>
  </si>
  <si>
    <t>12.27</t>
  </si>
  <si>
    <t>12.28</t>
  </si>
  <si>
    <t>12.29</t>
  </si>
  <si>
    <t>12.30</t>
  </si>
  <si>
    <t>3.2.5</t>
  </si>
  <si>
    <t>1039</t>
  </si>
  <si>
    <t>Менактра (вакцинация менингококковой инфекции)</t>
  </si>
  <si>
    <t>Вак Менактра</t>
  </si>
  <si>
    <t>М-М-Р II  (вакцинация против краснухи, кори, эпидемического паротита)</t>
  </si>
  <si>
    <r>
      <t>Неонатол st17.007</t>
    </r>
    <r>
      <rPr>
        <sz val="10"/>
        <color rgb="FFFF0000"/>
        <rFont val="Times New Roman"/>
        <family val="1"/>
        <charset val="204"/>
      </rPr>
      <t>.2</t>
    </r>
  </si>
  <si>
    <t>5.16.4</t>
  </si>
  <si>
    <t>РЭА</t>
  </si>
  <si>
    <t>СА 15-3</t>
  </si>
  <si>
    <t xml:space="preserve">Определение опухолеассоциированного антигена (СА 125)  </t>
  </si>
  <si>
    <t xml:space="preserve">Определение углеводного опухолеассоциированного антигена (СА 15-3) </t>
  </si>
  <si>
    <t xml:space="preserve">Определение раково-эмбрионального антигена (РЭА)  </t>
  </si>
  <si>
    <t>5.16.5</t>
  </si>
  <si>
    <t>5.16.6</t>
  </si>
  <si>
    <t>СА 125</t>
  </si>
  <si>
    <t xml:space="preserve">ДОФА </t>
  </si>
  <si>
    <t>5.12.6.4</t>
  </si>
  <si>
    <t xml:space="preserve">Иммунный статус (фагоцитоз): фагоцитарный индекс, фагоцитарный показатель  </t>
  </si>
  <si>
    <t>фагоцитоз</t>
  </si>
  <si>
    <t xml:space="preserve">Определение циркулирующих иммунных комплексов (ЦИК) </t>
  </si>
  <si>
    <t>ЦИК</t>
  </si>
  <si>
    <t>Исследование клеточного иммунитета (в крови)(Общее количество лейкоцитов, лимфоцитов – показатель состояния клеточного иммунитета.Т-лимфоциты(CD3+); Лейкоцитиарно-Т-лимфоцитарный индекс; Т-хелперы (CD3/CD4+); Т-цитотоксические (CD3/8+); Иммунорегуляторный индекс CD4/C8; В-лимфоциты (CD19+); NK-клетки (CD16/56+); Т-клетки NK (CD3/16/56+); Дубль клетки CD4+/CD8+; 0-лимфоциты.)</t>
  </si>
  <si>
    <t>ИКИ</t>
  </si>
  <si>
    <t>С3 компонент комплемента</t>
  </si>
  <si>
    <t>С4 компонент комплемента</t>
  </si>
  <si>
    <t>С3</t>
  </si>
  <si>
    <t>С4</t>
  </si>
  <si>
    <t>5.8.6</t>
  </si>
  <si>
    <t>5.8.7</t>
  </si>
  <si>
    <t>5.8.8</t>
  </si>
  <si>
    <t>5.8.9</t>
  </si>
  <si>
    <t>5.8.10</t>
  </si>
  <si>
    <t xml:space="preserve">Определение антител к глутаматдекарбоксилазе (GAD) </t>
  </si>
  <si>
    <t>5.9.24</t>
  </si>
  <si>
    <t>GAD</t>
  </si>
  <si>
    <t xml:space="preserve">Определение ренин + ангиотензин I  </t>
  </si>
  <si>
    <t>Р+А I</t>
  </si>
  <si>
    <t>Операции на органе слуха, придаточных пазухах носа  и верхних дыхательных путях (уровень  2), стационар дневного пребывания (при круглосуточном стационаре) КСГds20.003</t>
  </si>
  <si>
    <t>ДС ds20.003</t>
  </si>
  <si>
    <t>15.10.2</t>
  </si>
  <si>
    <t>5.12.6.5</t>
  </si>
  <si>
    <t xml:space="preserve">Антиген «е» вируса гепатита В (HBeAg)  </t>
  </si>
  <si>
    <t>HBeAg</t>
  </si>
  <si>
    <t>5.15.6</t>
  </si>
  <si>
    <t xml:space="preserve">Обнаружение вируса простого герпеса тип 8 в крови (Humanherpesvirus 8, HHV 88)  </t>
  </si>
  <si>
    <t xml:space="preserve"> HHV 88</t>
  </si>
  <si>
    <t>5.17.6</t>
  </si>
  <si>
    <t>Молекулярно-биологическое исследование мазков со слизистой оболочки носоглотки на возбудители коклюша (Bordetellapertussis, Bordetellaparapertussis, Bordetellabronchiseprica)</t>
  </si>
  <si>
    <t>Коклюш ПЦР</t>
  </si>
  <si>
    <t xml:space="preserve">ДНК диагностика синдрома Жильбера (мутации гена UGT1A1)  </t>
  </si>
  <si>
    <t xml:space="preserve">ДНКс-мЖильбера </t>
  </si>
  <si>
    <t>5.17.7</t>
  </si>
  <si>
    <t>5.17.8</t>
  </si>
  <si>
    <t>Фактор Виллебрандта активность</t>
  </si>
  <si>
    <t>Фактор Виллебрандта антиген</t>
  </si>
  <si>
    <t>5.10.4</t>
  </si>
  <si>
    <t>5.10.5</t>
  </si>
  <si>
    <t>Ф-р Виллеб актив</t>
  </si>
  <si>
    <t>Ф-р Виллеб антиген</t>
  </si>
  <si>
    <t>5.7.6.3</t>
  </si>
  <si>
    <t>5.7.6.4</t>
  </si>
  <si>
    <t>Эритропоэтин</t>
  </si>
  <si>
    <t>Фолиевая кислота</t>
  </si>
  <si>
    <t>Фолиевая к-та</t>
  </si>
  <si>
    <t>Повторная консультация, внештатный детский гематолог  МЗ СО</t>
  </si>
  <si>
    <t>Главный внештатный детский гематолог  МЗ СО, врач-гематолог</t>
  </si>
  <si>
    <t>Конс гематолог ГВС</t>
  </si>
  <si>
    <t>П конс гематолог ГВС</t>
  </si>
  <si>
    <t xml:space="preserve">A09.05.082 </t>
  </si>
  <si>
    <t xml:space="preserve">Исследование уровня эритропоэтина крови </t>
  </si>
  <si>
    <t xml:space="preserve">A09.05.080 </t>
  </si>
  <si>
    <t xml:space="preserve">Исследование уровня фолиевой кислоты в сыворотке крови </t>
  </si>
  <si>
    <t xml:space="preserve">A12.30.012.007 </t>
  </si>
  <si>
    <t xml:space="preserve">Исследование фагоцитарной активности лейкоцитов периферической крови методом проточной цитофлуориметрии </t>
  </si>
  <si>
    <t xml:space="preserve">A09.05.074 </t>
  </si>
  <si>
    <t xml:space="preserve">Исследование уровня циркулирующих иммунных комплексов в крови </t>
  </si>
  <si>
    <t xml:space="preserve">A09.05.220 </t>
  </si>
  <si>
    <t xml:space="preserve">Исследование уровня антигена фактора Виллебранда </t>
  </si>
  <si>
    <t xml:space="preserve">A09.05.285 </t>
  </si>
  <si>
    <t xml:space="preserve">Исследование активности и свойств фактора Виллебранда в крови </t>
  </si>
  <si>
    <t xml:space="preserve">A09.05.121 </t>
  </si>
  <si>
    <t xml:space="preserve">Исследование уровня ренина в крови </t>
  </si>
  <si>
    <t xml:space="preserve">A09.05.145 </t>
  </si>
  <si>
    <t xml:space="preserve">Исследование уровня дофамина в крови </t>
  </si>
  <si>
    <t xml:space="preserve">A26.06.038 </t>
  </si>
  <si>
    <t xml:space="preserve">Определение антител к e-антигену (anti-HBe) вируса гепатита B (Hepatitis B virus) в крови </t>
  </si>
  <si>
    <t xml:space="preserve">A09.05.231 </t>
  </si>
  <si>
    <t xml:space="preserve">Исследование уровня опухолеассоциированного маркера СА 15-3 в крови </t>
  </si>
  <si>
    <t xml:space="preserve">A09.05.202 </t>
  </si>
  <si>
    <t xml:space="preserve">Исследование уровня антигена аденогенных раков CA 125 в крови </t>
  </si>
  <si>
    <t xml:space="preserve">A09.05.195 </t>
  </si>
  <si>
    <t xml:space="preserve">Исследование уровня ракового эмбрионального антигена в крови </t>
  </si>
  <si>
    <t xml:space="preserve">A26.08.031 </t>
  </si>
  <si>
    <t xml:space="preserve">Молекулярно-биологическое исследование мазков со слизистой оболочки носоглотки на возбудители коклюша (Bordetella pertussis, Bordetella parapertussis, Bordetella bronchiseprica) </t>
  </si>
  <si>
    <t xml:space="preserve">A27.30.015 </t>
  </si>
  <si>
    <t xml:space="preserve">Определение полиморфизма гена UGT1A1 </t>
  </si>
  <si>
    <t xml:space="preserve">A12.06.001 </t>
  </si>
  <si>
    <t xml:space="preserve">Исследование популяций лимфоцитов </t>
  </si>
  <si>
    <t xml:space="preserve">A09.05.075.001 </t>
  </si>
  <si>
    <t xml:space="preserve">Исследование уровня С3 фракции комплемента </t>
  </si>
  <si>
    <t xml:space="preserve">A09.05.075.002 </t>
  </si>
  <si>
    <t xml:space="preserve">Исследование уровня С4 фракции комплемента </t>
  </si>
  <si>
    <t>1064</t>
  </si>
  <si>
    <t>1065</t>
  </si>
  <si>
    <t>1066</t>
  </si>
  <si>
    <t>1067</t>
  </si>
  <si>
    <t>1068</t>
  </si>
  <si>
    <t>1069</t>
  </si>
  <si>
    <t>1070</t>
  </si>
  <si>
    <t>1071</t>
  </si>
  <si>
    <t>1072</t>
  </si>
  <si>
    <t>1073</t>
  </si>
  <si>
    <t>1074</t>
  </si>
  <si>
    <t>1075</t>
  </si>
  <si>
    <t>1076</t>
  </si>
  <si>
    <t>1077</t>
  </si>
  <si>
    <t>1078</t>
  </si>
  <si>
    <t>1079</t>
  </si>
  <si>
    <t>1080</t>
  </si>
  <si>
    <t>1060</t>
  </si>
  <si>
    <t>1061</t>
  </si>
  <si>
    <t>ДС  ds08.002</t>
  </si>
  <si>
    <t>ДС  ds08.003</t>
  </si>
  <si>
    <t xml:space="preserve">A12.06.002 </t>
  </si>
  <si>
    <t xml:space="preserve">Определение содержания мембранных иммуноглобулинов </t>
  </si>
  <si>
    <r>
      <t>Болезни печени, невирусные (уровень 2)</t>
    </r>
    <r>
      <rPr>
        <sz val="10"/>
        <rFont val="Times New Roman"/>
        <family val="1"/>
        <charset val="204"/>
      </rPr>
      <t>. КСГ st04.004</t>
    </r>
  </si>
  <si>
    <r>
      <t>Воспалительные заболевания ЦНС, дети.</t>
    </r>
    <r>
      <rPr>
        <sz val="10"/>
        <rFont val="Times New Roman"/>
        <family val="1"/>
        <charset val="204"/>
      </rPr>
      <t>КСГ st15.002</t>
    </r>
  </si>
  <si>
    <r>
      <t>Эпилепсия, судороги,  уровень 2.</t>
    </r>
    <r>
      <rPr>
        <sz val="10"/>
        <color rgb="FFFF0000"/>
        <rFont val="Times New Roman"/>
        <family val="1"/>
        <charset val="204"/>
      </rPr>
      <t xml:space="preserve"> </t>
    </r>
    <r>
      <rPr>
        <sz val="10"/>
        <rFont val="Times New Roman"/>
        <family val="1"/>
        <charset val="204"/>
      </rPr>
      <t>КСГ st15.006</t>
    </r>
  </si>
  <si>
    <t>Другие нарушения нервной системы (уровень 1)/ КСГ st15.010.1</t>
  </si>
  <si>
    <r>
      <t>Другие нарушения нервной системы (уровень 2)</t>
    </r>
    <r>
      <rPr>
        <sz val="10"/>
        <color rgb="FFFF0000"/>
        <rFont val="Times New Roman"/>
        <family val="1"/>
        <charset val="204"/>
      </rPr>
      <t xml:space="preserve">:  </t>
    </r>
    <r>
      <rPr>
        <sz val="10"/>
        <rFont val="Times New Roman"/>
        <family val="1"/>
        <charset val="204"/>
      </rPr>
      <t xml:space="preserve"> КСГ st15.011</t>
    </r>
  </si>
  <si>
    <r>
      <t>Другие нарушения, возникшие в перинатальном периоде (уровень 1</t>
    </r>
    <r>
      <rPr>
        <sz val="10"/>
        <rFont val="Times New Roman"/>
        <family val="1"/>
        <charset val="204"/>
      </rPr>
      <t>. КСГ st17.005</t>
    </r>
  </si>
  <si>
    <r>
      <t>Другие нарушения, возникшие в перинатальном периоде (уровень 2)</t>
    </r>
    <r>
      <rPr>
        <sz val="10"/>
        <color rgb="FFFF0000"/>
        <rFont val="Times New Roman"/>
        <family val="1"/>
        <charset val="204"/>
      </rPr>
      <t xml:space="preserve">: </t>
    </r>
    <r>
      <rPr>
        <sz val="10"/>
        <rFont val="Times New Roman"/>
        <family val="1"/>
        <charset val="204"/>
      </rPr>
      <t xml:space="preserve"> КСГ st17.006</t>
    </r>
  </si>
  <si>
    <r>
      <t>Другие нарушения, возникшие в перинатальном периоде (уровень 3)</t>
    </r>
    <r>
      <rPr>
        <sz val="10"/>
        <rFont val="Times New Roman"/>
        <family val="1"/>
        <charset val="204"/>
      </rPr>
      <t xml:space="preserve"> КСГ st17.007</t>
    </r>
  </si>
  <si>
    <r>
      <t>Фебрильная нейтропения, агранулоцитоз вследствие проведения лекарственной терапии злокачественных новообразований</t>
    </r>
    <r>
      <rPr>
        <sz val="10"/>
        <color rgb="FFFF0000"/>
        <rFont val="Times New Roman"/>
        <family val="1"/>
        <charset val="204"/>
      </rPr>
      <t xml:space="preserve"> </t>
    </r>
    <r>
      <rPr>
        <sz val="10"/>
        <rFont val="Times New Roman"/>
        <family val="1"/>
        <charset val="204"/>
      </rPr>
      <t xml:space="preserve"> КСГ st19.037</t>
    </r>
  </si>
  <si>
    <r>
      <t>Операции на мужских половых органах, дети (уровень 1)</t>
    </r>
    <r>
      <rPr>
        <sz val="10"/>
        <rFont val="Times New Roman"/>
        <family val="1"/>
        <charset val="204"/>
      </rPr>
      <t xml:space="preserve"> КСГ st09.001</t>
    </r>
  </si>
  <si>
    <r>
      <t>Операции на нижних дыхательных путях и легочной ткани, органах средостения (уровень 3)</t>
    </r>
    <r>
      <rPr>
        <sz val="10"/>
        <color rgb="FFFF0000"/>
        <rFont val="Times New Roman"/>
        <family val="1"/>
        <charset val="204"/>
      </rPr>
      <t xml:space="preserve">: </t>
    </r>
    <r>
      <rPr>
        <sz val="10"/>
        <rFont val="Times New Roman"/>
        <family val="1"/>
        <charset val="204"/>
      </rPr>
      <t xml:space="preserve"> КСГ st28.004</t>
    </r>
  </si>
  <si>
    <r>
      <t>Операции на нижних дыхательных путях и легочной ткани, органах средостения (уровень 4)</t>
    </r>
    <r>
      <rPr>
        <sz val="10"/>
        <rFont val="Times New Roman"/>
        <family val="1"/>
        <charset val="204"/>
      </rPr>
      <t xml:space="preserve">  КСГ st28.005</t>
    </r>
  </si>
  <si>
    <r>
      <t xml:space="preserve">Лекарственная терапия при остром лейкозе, дети, стационар дневного пребывания (при круглосуточном стационаре)  КСГ </t>
    </r>
    <r>
      <rPr>
        <b/>
        <sz val="10"/>
        <rFont val="Times New Roman"/>
        <family val="1"/>
        <charset val="204"/>
      </rPr>
      <t>ds08.002</t>
    </r>
  </si>
  <si>
    <r>
      <t xml:space="preserve">Лекарственная терапия при других злокачественных новообразованиях лимфоидной и кроветворной тканей, дети, стационар дневного пребывания (при круглосуточном стационаре) КСГ </t>
    </r>
    <r>
      <rPr>
        <b/>
        <sz val="10"/>
        <rFont val="Times New Roman"/>
        <family val="1"/>
        <charset val="204"/>
      </rPr>
      <t>ds08.003</t>
    </r>
  </si>
  <si>
    <t>А05.23.009</t>
  </si>
  <si>
    <t>Магнитно-резонансная томография головного мозга</t>
  </si>
  <si>
    <t>А05.08.001</t>
  </si>
  <si>
    <t>Магнитно-резонансная томография околоносовых пазух</t>
  </si>
  <si>
    <t>МАГНИТНО-РЕЗОНАНСНАЯ ТОМОГРАФИЯ</t>
  </si>
  <si>
    <t>Магнитно-резонансная томография кисти</t>
  </si>
  <si>
    <t>Магнитно-резонансная томография стопы</t>
  </si>
  <si>
    <t>A05.04.001</t>
  </si>
  <si>
    <t>A05.30.011.002</t>
  </si>
  <si>
    <t>A05.30.012.002</t>
  </si>
  <si>
    <t xml:space="preserve">Магнитно-резонансная томография суставов </t>
  </si>
  <si>
    <t>A05.12.004</t>
  </si>
  <si>
    <t xml:space="preserve">Магнитно-резонансная артериография </t>
  </si>
  <si>
    <t>A05.12.005</t>
  </si>
  <si>
    <t xml:space="preserve">Магнитно-резонансная венография </t>
  </si>
  <si>
    <t>A05.23.009.001</t>
  </si>
  <si>
    <t>Магнитно-резонансная томография головного мозга с контрастированием</t>
  </si>
  <si>
    <t>A05.26.008.001</t>
  </si>
  <si>
    <t>Магнитно-резонансная томография глазницы с   контрастированием</t>
  </si>
  <si>
    <t xml:space="preserve"> A05.22.002.001</t>
  </si>
  <si>
    <t>Магнитно-резонансная томография гипофиза с   контрастированием</t>
  </si>
  <si>
    <t>A05.23.009.010</t>
  </si>
  <si>
    <t xml:space="preserve">Магнитно-резонансная томография спинного мозга  </t>
  </si>
  <si>
    <t>А05.30.008.001</t>
  </si>
  <si>
    <t>Магнитно-резонансная томография шеи с внутривенным контрастированием</t>
  </si>
  <si>
    <t>А05.08.002</t>
  </si>
  <si>
    <t xml:space="preserve">Магнитно-резонансная томография гортаноглотки </t>
  </si>
  <si>
    <t>А05.08.004</t>
  </si>
  <si>
    <t xml:space="preserve">Магнитно-резонансная томография носоротоглотки </t>
  </si>
  <si>
    <t>А05.30.005.001</t>
  </si>
  <si>
    <t>Магнитно-резонансная томография органов брюшной полости с внутривенным контрастированием</t>
  </si>
  <si>
    <t>A05.14.002</t>
  </si>
  <si>
    <t>Магнитно-резонансная холангиография</t>
  </si>
  <si>
    <t>A05.17.001.001</t>
  </si>
  <si>
    <t>Магнитно-резонансная томография тонкой кишки с  контрастированием</t>
  </si>
  <si>
    <t>A05.18.001.001</t>
  </si>
  <si>
    <t>Магнитно-резонансная томография толстой кишки с  контрастированием</t>
  </si>
  <si>
    <t>A05.30.007.001</t>
  </si>
  <si>
    <t>Магнитно-резонансная томография забрюшинного пространства с  внутривенным контрастированием</t>
  </si>
  <si>
    <t>А05.30.004.001</t>
  </si>
  <si>
    <t>Магнитно-резонансная томография органов малого таза с  внутривенным контрастированием</t>
  </si>
  <si>
    <t>Магнитно-резонансная артериография</t>
  </si>
  <si>
    <t>A05.23.009.002</t>
  </si>
  <si>
    <t>Магнитно-резонансная томография головного мозга функциональная</t>
  </si>
  <si>
    <t>A05.23.009.003</t>
  </si>
  <si>
    <t>Магнитно-резонансная перфузия головного мозга</t>
  </si>
  <si>
    <t>A05.23.009.004</t>
  </si>
  <si>
    <t>Магнитно-резонансная диффузия головного мозга</t>
  </si>
  <si>
    <t>A05.30.016</t>
  </si>
  <si>
    <t>Магнитно-резонансная трактография</t>
  </si>
  <si>
    <t>A05.15.002</t>
  </si>
  <si>
    <t>Магнитно-резонансная холангиопанкреатография</t>
  </si>
  <si>
    <t>A05.28.003</t>
  </si>
  <si>
    <t>Магнитно-резонансная томография урография</t>
  </si>
  <si>
    <t>Седация при выполнении МРТ (малые оперативные вмешательства)</t>
  </si>
  <si>
    <t>Седация МРТ</t>
  </si>
  <si>
    <t>Кардиолог</t>
  </si>
  <si>
    <t>В01.015.001</t>
  </si>
  <si>
    <t>Прием(осмотр, консультация) врача-кардиолога  первичный</t>
  </si>
  <si>
    <t>Врач-кардиолог</t>
  </si>
  <si>
    <t>Конс кардиолог</t>
  </si>
  <si>
    <t>Повторная консультация, кардиолог</t>
  </si>
  <si>
    <t>П конс кардиолог</t>
  </si>
  <si>
    <t>В01.015.002</t>
  </si>
  <si>
    <t>Прием (осмотр, консультация) врача-кардиолога  повторный</t>
  </si>
  <si>
    <t>МРТ без усиления</t>
  </si>
  <si>
    <t>МРТ контраст  25 кг</t>
  </si>
  <si>
    <t>МРТ контраст  50 кг</t>
  </si>
  <si>
    <t>МРТ контраст  75 кг</t>
  </si>
  <si>
    <t>10.4</t>
  </si>
  <si>
    <t>10.4.1</t>
  </si>
  <si>
    <t>10.4.2</t>
  </si>
  <si>
    <t>10.4.3</t>
  </si>
  <si>
    <t>10.4.4</t>
  </si>
  <si>
    <t>10.5</t>
  </si>
  <si>
    <t>Код по номенклатуре медицинских услуг</t>
  </si>
  <si>
    <t>1086</t>
  </si>
  <si>
    <t>1087</t>
  </si>
  <si>
    <t>1088</t>
  </si>
  <si>
    <t>1089</t>
  </si>
  <si>
    <t>1090</t>
  </si>
  <si>
    <r>
      <t xml:space="preserve">Магнитно-резонансная томография без усиления одной области: </t>
    </r>
    <r>
      <rPr>
        <sz val="10"/>
        <rFont val="Times New Roman"/>
        <family val="1"/>
        <charset val="204"/>
      </rPr>
      <t xml:space="preserve">головной мозг, околоносовых пазух, суставов (1 сустав), кисти, стопы, артериография,  венография.  </t>
    </r>
  </si>
  <si>
    <r>
      <t xml:space="preserve">Магнитно-резонансная томография с  контрастным усилением препаратом Гадовист одной области пациента массой до 25 кг: </t>
    </r>
    <r>
      <rPr>
        <sz val="11"/>
        <rFont val="Times New Roman"/>
        <family val="1"/>
        <charset val="204"/>
      </rPr>
      <t>головного мозга,  глазницы, гипофиза, спинного мозга  (один отдел), шеи, гортаноглотки, носоротоглотки, органов брюшной полости,  холангиография, тонкой кишки, толстой кишки, забрюшинного пространства, органов малого таза, артериография, венография, головного мозга функциональная, перфузия головного мозга, диффузия головного мозга, трактография, холангиография, холангиопанкреатография, урография.</t>
    </r>
  </si>
  <si>
    <r>
      <t xml:space="preserve">Магнитно-резонансная томография с  контрастным усилением препаратом Гадовист одной области пациента массой до 50 кг: </t>
    </r>
    <r>
      <rPr>
        <sz val="11"/>
        <rFont val="Times New Roman"/>
        <family val="1"/>
        <charset val="204"/>
      </rPr>
      <t>головного мозга,  глазницы, гипофиза, спинного мозга  (один отдел), шеи, гортаноглотки, носоротоглотки, органов брюшной полости,  холангиография, тонкой кишки, толстой кишки, забрюшинного пространства, органов малого таза, артериография, венография, головного мозга функциональная, перфузия головного мозга, диффузия головного мозга, трактография, холангиография, холангиопанкреатография, урография.</t>
    </r>
  </si>
  <si>
    <r>
      <t xml:space="preserve">Магнитно-резонансная томография с  контрастным усилением препаратом Гадовист одной области пациента массой до 75 кг: </t>
    </r>
    <r>
      <rPr>
        <sz val="11"/>
        <rFont val="Times New Roman"/>
        <family val="1"/>
        <charset val="204"/>
      </rPr>
      <t>головного мозга,  глазницы, гипофиза, спинного мозга  (один отдел), шеи, гортаноглотки, носоротоглотки, органов брюшной полости,  холангиография, тонкой кишки, толстой кишки, забрюшинного пространства, органов малого таза, артериография, венография, головного мозга функциональная, перфузия головного мозга, диффузия головного мозга, трактография, холангиография, холангиопанкреатография, урография.</t>
    </r>
  </si>
  <si>
    <t>4.24.1.</t>
  </si>
  <si>
    <t>4.24.2.</t>
  </si>
  <si>
    <t>1092</t>
  </si>
  <si>
    <t>4.16.4.</t>
  </si>
  <si>
    <t>4.16.5.</t>
  </si>
  <si>
    <t>1093</t>
  </si>
  <si>
    <t>Консультация, врач-дерматолог, заведующий кафедрой и клиникой кожных и венерических болезней,  д.м.н., профессор</t>
  </si>
  <si>
    <t xml:space="preserve">Врач-дерматолог, повторная консультация, заведующий кафедрой и клиникой кожных и венерических болезней,  д.м.н., профессор </t>
  </si>
  <si>
    <t>Исследование на микрофлору и  чувствительность к антибиотикам клинического материала (моча, отделяемое глаз, ушей, ран, пунктатов, женских половых органов и грудное молоко)</t>
  </si>
  <si>
    <t>1094</t>
  </si>
  <si>
    <t>5.6.6</t>
  </si>
  <si>
    <t>Исследование соскоба на энтеробиоз</t>
  </si>
  <si>
    <t>Энтеробиоз</t>
  </si>
  <si>
    <t xml:space="preserve">A26.01.017 </t>
  </si>
  <si>
    <t xml:space="preserve">Микроскопическое исследование отпечатков с поверхности кожи перианальных складок на яйца остриц (Enterobius vermicularis) </t>
  </si>
  <si>
    <t>12.31</t>
  </si>
  <si>
    <t xml:space="preserve">A11.19.011.001 </t>
  </si>
  <si>
    <t xml:space="preserve">Взятие соскоба с перианальной области на энтеробиоз </t>
  </si>
  <si>
    <t>Соскоб энтеробиоз</t>
  </si>
  <si>
    <t>6.4</t>
  </si>
  <si>
    <t>Аппаратный метод лечения функциональной активности мозга</t>
  </si>
  <si>
    <t>6.4.1</t>
  </si>
  <si>
    <t>Биоаккустический комплекс</t>
  </si>
  <si>
    <t>БАК 1</t>
  </si>
  <si>
    <t>6.4.2</t>
  </si>
  <si>
    <t>БАК 10</t>
  </si>
  <si>
    <t>10 исследований</t>
  </si>
  <si>
    <t>6.4.3</t>
  </si>
  <si>
    <t>БАК 15</t>
  </si>
  <si>
    <t>15 исследований</t>
  </si>
  <si>
    <t>4.24.</t>
  </si>
  <si>
    <t>4.25.</t>
  </si>
  <si>
    <t>Телемедицина</t>
  </si>
  <si>
    <t>4.25.1.</t>
  </si>
  <si>
    <t>Консультация заведующего отделением врача- специалиста, всех наименований;  врач-специалист, всех наименований, с применением телемедицинских технологий</t>
  </si>
  <si>
    <t>Конс телемедицина</t>
  </si>
  <si>
    <t>Медицинские услуги с применением телемедицинских технологий</t>
  </si>
  <si>
    <t>13.13</t>
  </si>
  <si>
    <t>13.14</t>
  </si>
  <si>
    <t>1.8.169</t>
  </si>
  <si>
    <t>ЛОР st20.009</t>
  </si>
  <si>
    <t>1.8</t>
  </si>
  <si>
    <t>Операции на органе слуха, придаточных пазухах носа  и верхних дыхательных путях (уровень 2): аденотомия, тонзиллэктомия, септопластика. КСГ st20.009</t>
  </si>
  <si>
    <t>15.7.3.</t>
  </si>
  <si>
    <t>Внутривенное введение собственных аллогенных мононуклеарных клеток пуповинной крови при детском церебральном параличе. 2 койко-дня.</t>
  </si>
  <si>
    <t>15.8.</t>
  </si>
  <si>
    <r>
      <t>Патолого-анатомическое исследование биопсийного (операционного) материала матки:</t>
    </r>
    <r>
      <rPr>
        <b/>
        <sz val="10"/>
        <color theme="1"/>
        <rFont val="Times New Roman"/>
        <family val="1"/>
        <charset val="204"/>
      </rPr>
      <t xml:space="preserve"> операционный материал шейки матки после ДЭК от 1 до 5 блоков</t>
    </r>
  </si>
  <si>
    <r>
      <t>Патолого-анатомическое исследование биопсийного (операционного) материала матки:</t>
    </r>
    <r>
      <rPr>
        <b/>
        <sz val="10"/>
        <color theme="1"/>
        <rFont val="Times New Roman"/>
        <family val="1"/>
        <charset val="204"/>
      </rPr>
      <t xml:space="preserve"> операционный материал шейки матки после ДЭК от 6 до 10 блоков</t>
    </r>
  </si>
  <si>
    <r>
      <t>Патолого-анатомическое исследование биопсийного (операционного) материала матки:</t>
    </r>
    <r>
      <rPr>
        <b/>
        <sz val="10"/>
        <color theme="1"/>
        <rFont val="Times New Roman"/>
        <family val="1"/>
        <charset val="204"/>
      </rPr>
      <t xml:space="preserve"> операционный материал шейки матки после ДЭК от 11 до 20 блоков</t>
    </r>
  </si>
  <si>
    <r>
      <t xml:space="preserve">Патолого-анатомическое исследование биопсийного (операционного) материала </t>
    </r>
    <r>
      <rPr>
        <b/>
        <sz val="10"/>
        <color theme="1"/>
        <rFont val="Times New Roman"/>
        <family val="1"/>
        <charset val="204"/>
      </rPr>
      <t>матки: соскоб из цервикального канала и полости матки, биоптат шейки матки</t>
    </r>
  </si>
  <si>
    <r>
      <t xml:space="preserve">Патолого-анатомическое исследование биопсийного (операционного) материала: </t>
    </r>
    <r>
      <rPr>
        <b/>
        <sz val="10"/>
        <color theme="1"/>
        <rFont val="Times New Roman"/>
        <family val="1"/>
        <charset val="204"/>
      </rPr>
      <t>соскоб из цервикального канала</t>
    </r>
  </si>
  <si>
    <t xml:space="preserve">A08.20.002.001 </t>
  </si>
  <si>
    <t>Патолого-анатомическое исследование соскоба полости матки, цервикального канала</t>
  </si>
  <si>
    <r>
      <t xml:space="preserve">Патолого-анатомическое исследование биопсийного (операционного) материала матки: </t>
    </r>
    <r>
      <rPr>
        <b/>
        <sz val="10"/>
        <color theme="1"/>
        <rFont val="Times New Roman"/>
        <family val="1"/>
        <charset val="204"/>
      </rPr>
      <t>соскоб из полости матки</t>
    </r>
  </si>
  <si>
    <r>
      <t xml:space="preserve">Патолого-анатомическое исследование биопсийного (операционного) материала матки: </t>
    </r>
    <r>
      <rPr>
        <b/>
        <sz val="10"/>
        <color theme="1"/>
        <rFont val="Times New Roman"/>
        <family val="1"/>
        <charset val="204"/>
      </rPr>
      <t>биоптат шейки матки</t>
    </r>
  </si>
  <si>
    <t xml:space="preserve">A08.20.011 </t>
  </si>
  <si>
    <t>Патолого-анатомическое исследование биопсийного (операционного) материала шейки матки</t>
  </si>
  <si>
    <t>Патолого-анатомическое исследование материала ранних и поздних выкидышей</t>
  </si>
  <si>
    <t xml:space="preserve">A08.30.024 </t>
  </si>
  <si>
    <t>Патолого-анатомическое исследование материала неразвивающися беременностей</t>
  </si>
  <si>
    <t xml:space="preserve">A08.30.025 </t>
  </si>
  <si>
    <t>Патолого-анатомическое исследование биопсийного (операционного) материала матки</t>
  </si>
  <si>
    <t>Патолого-анатомическое исследование биопсийного (операционного) материала тканей удаленной матки с придатками  и связок</t>
  </si>
  <si>
    <t>Патолого-анатомическое исследование биопсийного (операционного) материала тканей удаленной матки с придатками и связок</t>
  </si>
  <si>
    <r>
      <t xml:space="preserve">Патолого-анатомическое исследование биопсийного (операционного) материала </t>
    </r>
    <r>
      <rPr>
        <b/>
        <sz val="10"/>
        <color theme="1"/>
        <rFont val="Times New Roman"/>
        <family val="1"/>
        <charset val="204"/>
      </rPr>
      <t xml:space="preserve">тканей удаленного новобразования яичника, маточной трубы </t>
    </r>
  </si>
  <si>
    <t xml:space="preserve">A08.20.008 </t>
  </si>
  <si>
    <r>
      <t>Патолого-анатомическое исследование биопсийного (операционного) материала пункционной биопсии печени</t>
    </r>
    <r>
      <rPr>
        <b/>
        <sz val="10"/>
        <color theme="1"/>
        <rFont val="Times New Roman"/>
        <family val="1"/>
        <charset val="204"/>
      </rPr>
      <t xml:space="preserve"> </t>
    </r>
  </si>
  <si>
    <r>
      <t xml:space="preserve">Патолого-анатомическое исследование биопсийного (операционного) материала </t>
    </r>
    <r>
      <rPr>
        <b/>
        <sz val="10"/>
        <color theme="1"/>
        <rFont val="Times New Roman"/>
        <family val="1"/>
        <charset val="204"/>
      </rPr>
      <t xml:space="preserve">пункционной биопсии печени </t>
    </r>
  </si>
  <si>
    <r>
      <t xml:space="preserve">Патолого-анатомическое исследование биопсийного (операционного) материала </t>
    </r>
    <r>
      <rPr>
        <b/>
        <sz val="10"/>
        <color theme="1"/>
        <rFont val="Times New Roman"/>
        <family val="1"/>
        <charset val="204"/>
      </rPr>
      <t>желчного пузыря</t>
    </r>
  </si>
  <si>
    <t xml:space="preserve">A08.14.004 </t>
  </si>
  <si>
    <t xml:space="preserve">A08.14.005 </t>
  </si>
  <si>
    <r>
      <t>Патолого-анатомическое исследование биопсийного (операционного) материала</t>
    </r>
    <r>
      <rPr>
        <b/>
        <sz val="10"/>
        <color theme="1"/>
        <rFont val="Times New Roman"/>
        <family val="1"/>
        <charset val="204"/>
      </rPr>
      <t xml:space="preserve"> желудка</t>
    </r>
  </si>
  <si>
    <t>A08.16.002</t>
  </si>
  <si>
    <r>
      <t xml:space="preserve">Патолого-анатомическое исследование биопсийного (операционного) материала </t>
    </r>
    <r>
      <rPr>
        <b/>
        <sz val="10"/>
        <color theme="1"/>
        <rFont val="Times New Roman"/>
        <family val="1"/>
        <charset val="204"/>
      </rPr>
      <t>толстой кишки</t>
    </r>
  </si>
  <si>
    <t>A08.18.001</t>
  </si>
  <si>
    <r>
      <t xml:space="preserve">Патолого-анатомическое исследование биопсийного (операционного) материала </t>
    </r>
    <r>
      <rPr>
        <b/>
        <sz val="10"/>
        <color theme="1"/>
        <rFont val="Times New Roman"/>
        <family val="1"/>
        <charset val="204"/>
      </rPr>
      <t>прямой  кишки</t>
    </r>
  </si>
  <si>
    <t xml:space="preserve">A08.19.001 </t>
  </si>
  <si>
    <r>
      <t xml:space="preserve">Патолого-анатомическое исследование биопсийного (операционного) материала </t>
    </r>
    <r>
      <rPr>
        <b/>
        <sz val="10"/>
        <color theme="1"/>
        <rFont val="Times New Roman"/>
        <family val="1"/>
        <charset val="204"/>
      </rPr>
      <t>брюшины</t>
    </r>
  </si>
  <si>
    <t>A08.30.011</t>
  </si>
  <si>
    <r>
      <t xml:space="preserve">Патолого-анатомическое исследование биопсийного (операционного) материала </t>
    </r>
    <r>
      <rPr>
        <b/>
        <sz val="10"/>
        <color theme="1"/>
        <rFont val="Times New Roman"/>
        <family val="1"/>
        <charset val="204"/>
      </rPr>
      <t>сальника</t>
    </r>
  </si>
  <si>
    <t>A08.30.015</t>
  </si>
  <si>
    <t>A08.06.006</t>
  </si>
  <si>
    <t>18.20.28</t>
  </si>
  <si>
    <t>18.20.29</t>
  </si>
  <si>
    <t>18.20.30</t>
  </si>
  <si>
    <t>18.20.31</t>
  </si>
  <si>
    <t>18.20.32</t>
  </si>
  <si>
    <t>18.20.33</t>
  </si>
  <si>
    <t>18.20.34</t>
  </si>
  <si>
    <t>18.20.35</t>
  </si>
  <si>
    <t>18.20.36</t>
  </si>
  <si>
    <t>18.20.37</t>
  </si>
  <si>
    <t>18.20.38</t>
  </si>
  <si>
    <t>18.20.39</t>
  </si>
  <si>
    <t>18.20.40</t>
  </si>
  <si>
    <t>18.20.41</t>
  </si>
  <si>
    <t>18.20.42</t>
  </si>
  <si>
    <t>18.20.43</t>
  </si>
  <si>
    <t>18.20.44</t>
  </si>
  <si>
    <t>18.20.45</t>
  </si>
  <si>
    <t>Патанат КУ 18.20.28</t>
  </si>
  <si>
    <t>Патанат КУ 18.20.29</t>
  </si>
  <si>
    <t>Патанат КУ 18.20.30</t>
  </si>
  <si>
    <r>
      <t xml:space="preserve">Патолого-анатомическое исследование биопсийного (операционного) материала </t>
    </r>
    <r>
      <rPr>
        <b/>
        <sz val="10"/>
        <color theme="1"/>
        <rFont val="Times New Roman"/>
        <family val="1"/>
        <charset val="204"/>
      </rPr>
      <t>молочной железы</t>
    </r>
  </si>
  <si>
    <t>Патанат КУ 18.20.31</t>
  </si>
  <si>
    <t>A08.20.009</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</si>
  <si>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t>
    </r>
    <r>
      <rPr>
        <sz val="10"/>
        <color theme="1"/>
        <rFont val="Times New Roman"/>
        <family val="1"/>
        <charset val="204"/>
      </rPr>
      <t xml:space="preserve"> </t>
    </r>
    <r>
      <rPr>
        <b/>
        <sz val="10"/>
        <color theme="1"/>
        <rFont val="Times New Roman"/>
        <family val="1"/>
        <charset val="204"/>
      </rPr>
      <t xml:space="preserve"> железы (материал трансуретральной резекции простаты)</t>
    </r>
  </si>
  <si>
    <t>Патанат КУ 18.20.32</t>
  </si>
  <si>
    <t>A08.21.001</t>
  </si>
  <si>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t>
    </r>
    <r>
      <rPr>
        <sz val="10"/>
        <color theme="1"/>
        <rFont val="Times New Roman"/>
        <family val="1"/>
        <charset val="204"/>
      </rPr>
      <t xml:space="preserve"> </t>
    </r>
    <r>
      <rPr>
        <b/>
        <sz val="10"/>
        <color theme="1"/>
        <rFont val="Times New Roman"/>
        <family val="1"/>
        <charset val="204"/>
      </rPr>
      <t xml:space="preserve"> железы </t>
    </r>
  </si>
  <si>
    <r>
      <t xml:space="preserve">Патолого-анатомическое исследование биопсийного (операционного) материала </t>
    </r>
    <r>
      <rPr>
        <b/>
        <sz val="10"/>
        <color theme="1"/>
        <rFont val="Times New Roman"/>
        <family val="1"/>
        <charset val="204"/>
      </rPr>
      <t>предстательной</t>
    </r>
    <r>
      <rPr>
        <sz val="10"/>
        <color theme="1"/>
        <rFont val="Times New Roman"/>
        <family val="1"/>
        <charset val="204"/>
      </rPr>
      <t xml:space="preserve"> </t>
    </r>
    <r>
      <rPr>
        <b/>
        <sz val="10"/>
        <color theme="1"/>
        <rFont val="Times New Roman"/>
        <family val="1"/>
        <charset val="204"/>
      </rPr>
      <t xml:space="preserve"> железы (трепанбиоптаты простаты из 12 точек)</t>
    </r>
  </si>
  <si>
    <t>Патанат КУ 18.20.33</t>
  </si>
  <si>
    <t>Патанат КУ 18.20.34</t>
  </si>
  <si>
    <t>Патолого-анатомическое исследование биопсийного (операционного) материала яичка, семенного канатика и придатков</t>
  </si>
  <si>
    <t>Патанат КУ 18.20.35</t>
  </si>
  <si>
    <t>A08.21.002</t>
  </si>
  <si>
    <r>
      <t xml:space="preserve">Патолого-анатомическое исследование биопсийного (операционного) материала </t>
    </r>
    <r>
      <rPr>
        <b/>
        <sz val="10"/>
        <color theme="1"/>
        <rFont val="Times New Roman"/>
        <family val="1"/>
        <charset val="204"/>
      </rPr>
      <t>тканей щитовидной железы</t>
    </r>
  </si>
  <si>
    <t>Патанат КУ 18.20.36</t>
  </si>
  <si>
    <t>A08.22.003</t>
  </si>
  <si>
    <t>Патанат КУ 18.20.37</t>
  </si>
  <si>
    <t>Патанат КУ 18.20.38</t>
  </si>
  <si>
    <t>Патанат КУ 18.20.39</t>
  </si>
  <si>
    <t>Патанат КУ 18.20.40</t>
  </si>
  <si>
    <r>
      <t xml:space="preserve">Патолого-анатомическое исследование биопсийного (операционного) материала </t>
    </r>
    <r>
      <rPr>
        <b/>
        <sz val="10"/>
        <color theme="1"/>
        <rFont val="Times New Roman"/>
        <family val="1"/>
        <charset val="204"/>
      </rPr>
      <t>последа с применением гистобактериоскопических методов</t>
    </r>
  </si>
  <si>
    <r>
      <t xml:space="preserve">Патолого-анатомическое исследование биопсийного (операционного) материала </t>
    </r>
    <r>
      <rPr>
        <b/>
        <sz val="10"/>
        <color theme="1"/>
        <rFont val="Times New Roman"/>
        <family val="1"/>
        <charset val="204"/>
      </rPr>
      <t>почек</t>
    </r>
  </si>
  <si>
    <r>
      <t xml:space="preserve">Патолого-анатомическое исследование биопсийного (операционного) материала </t>
    </r>
    <r>
      <rPr>
        <b/>
        <sz val="10"/>
        <color theme="1"/>
        <rFont val="Times New Roman"/>
        <family val="1"/>
        <charset val="204"/>
      </rPr>
      <t>тканей нервной сичтемы и головного мозга</t>
    </r>
  </si>
  <si>
    <r>
      <t xml:space="preserve">Патолого-анатомическое исследование биопсийного (операционного) материала </t>
    </r>
    <r>
      <rPr>
        <b/>
        <sz val="10"/>
        <color theme="1"/>
        <rFont val="Times New Roman"/>
        <family val="1"/>
        <charset val="204"/>
      </rPr>
      <t>надпочечника</t>
    </r>
  </si>
  <si>
    <r>
      <t xml:space="preserve">Патолого-анатомическое исследование биопсийного (операционного) материала </t>
    </r>
    <r>
      <rPr>
        <b/>
        <sz val="10"/>
        <color theme="1"/>
        <rFont val="Times New Roman"/>
        <family val="1"/>
        <charset val="204"/>
      </rPr>
      <t>лимфоузлов после лимфодиссекции от 1 до 10 лимфоузлов</t>
    </r>
  </si>
  <si>
    <r>
      <t xml:space="preserve">Патолого-анатомическое исследование биопсийного (операционного) материала </t>
    </r>
    <r>
      <rPr>
        <b/>
        <sz val="10"/>
        <color theme="1"/>
        <rFont val="Times New Roman"/>
        <family val="1"/>
        <charset val="204"/>
      </rPr>
      <t>лимфоузлов после лимфодиссекции от 11 до 24 лимфоузлов</t>
    </r>
  </si>
  <si>
    <r>
      <t xml:space="preserve">Патолого-анатомическое исследование биопсийного (операционного) материала </t>
    </r>
    <r>
      <rPr>
        <b/>
        <sz val="10"/>
        <color theme="1"/>
        <rFont val="Times New Roman"/>
        <family val="1"/>
        <charset val="204"/>
      </rPr>
      <t>лимфоузлов после лимфодиссекции более 24 лимфоузлов</t>
    </r>
  </si>
  <si>
    <r>
      <t xml:space="preserve">Патолого-анатомическое исследование биопсийного (операционного) материала </t>
    </r>
    <r>
      <rPr>
        <b/>
        <sz val="10"/>
        <color theme="1"/>
        <rFont val="Times New Roman"/>
        <family val="1"/>
        <charset val="204"/>
      </rPr>
      <t>сигнального лимфоузла при карциноме молочной железы, меланоме</t>
    </r>
  </si>
  <si>
    <r>
      <t xml:space="preserve">Патолого-анатомическое исследование биопсийного </t>
    </r>
    <r>
      <rPr>
        <b/>
        <sz val="10"/>
        <color theme="1"/>
        <rFont val="Times New Roman"/>
        <family val="1"/>
        <charset val="204"/>
      </rPr>
      <t>(операционного) материала яичка, семенного канатика и придатков</t>
    </r>
  </si>
  <si>
    <r>
      <t>Патолого-анатомическое исследование биопсийного (операционного) материала</t>
    </r>
    <r>
      <rPr>
        <b/>
        <sz val="10"/>
        <color theme="1"/>
        <rFont val="Times New Roman"/>
        <family val="1"/>
        <charset val="204"/>
      </rPr>
      <t xml:space="preserve"> тканей нервной сичтемы и головного мозга</t>
    </r>
  </si>
  <si>
    <r>
      <t>Патолого-анатомическое исследование биопсийного (операционного) материала</t>
    </r>
    <r>
      <rPr>
        <b/>
        <sz val="10"/>
        <color theme="1"/>
        <rFont val="Times New Roman"/>
        <family val="1"/>
        <charset val="204"/>
      </rPr>
      <t xml:space="preserve"> последа с применением гистобактериоскопических методов</t>
    </r>
  </si>
  <si>
    <r>
      <t xml:space="preserve">Патолого-анатомическое исследование биопсийного (операционного) материала </t>
    </r>
    <r>
      <rPr>
        <b/>
        <sz val="10"/>
        <color theme="1"/>
        <rFont val="Times New Roman"/>
        <family val="1"/>
        <charset val="204"/>
      </rPr>
      <t xml:space="preserve"> лимфоузла с применением иммуногистохимических метолов</t>
    </r>
  </si>
  <si>
    <t>Патанат КУ 18.20.41</t>
  </si>
  <si>
    <t>A08.30.017</t>
  </si>
  <si>
    <t>Патанат КУ 18.20.42</t>
  </si>
  <si>
    <t>Патанат КУ 18.20.43</t>
  </si>
  <si>
    <t>Патанат КУ 18.20.44</t>
  </si>
  <si>
    <t>Патанат КУ 18.20.45</t>
  </si>
  <si>
    <t>Описание и интерпретация рентгенологических исследований</t>
  </si>
  <si>
    <t>A06.30.002</t>
  </si>
  <si>
    <t>ПРЕЙСКУРАНТ НА ПЛАТНЫЕ МЕДИЦИНСКИЕ УСЛУГИ с 01.06.2021г.</t>
  </si>
  <si>
    <t>ПРЕЙСКУРАНТ НА ПЛАТНЫЕ МЕДИЦИНСКИЕ УСЛУГИ с 01.06.2021 г.</t>
  </si>
  <si>
    <t>01.06.2021г.</t>
  </si>
  <si>
    <t>ПРЕЙСКУРАНТ НА ПЛАТНЫЕ МЕДИЦИНСКИЕ   И СЕРВИСНЫЕ УСЛУГИ С 01.06.2021г.</t>
  </si>
  <si>
    <t>1.12.292</t>
  </si>
  <si>
    <t>Операции на костно-мышечной системы и суставах (уровень 1) КСГ st29.009</t>
  </si>
  <si>
    <t>Хирургия st29.009</t>
  </si>
  <si>
    <t>4.26.</t>
  </si>
  <si>
    <t>Стоматолог</t>
  </si>
  <si>
    <t>4.26.1.</t>
  </si>
  <si>
    <t>Осмотр, стоматолог</t>
  </si>
  <si>
    <t>Осмотр стоматолог</t>
  </si>
  <si>
    <t>Профилактический прием (осмотр, консультация) врача-стоматолог</t>
  </si>
</sst>
</file>

<file path=xl/styles.xml><?xml version="1.0" encoding="utf-8"?>
<styleSheet xmlns="http://schemas.openxmlformats.org/spreadsheetml/2006/main">
  <numFmts count="9">
    <numFmt numFmtId="41" formatCode="_-* #,##0_р_._-;\-* #,##0_р_._-;_-* &quot;-&quot;_р_._-;_-@_-"/>
    <numFmt numFmtId="43" formatCode="_-* #,##0.00_р_._-;\-* #,##0.00_р_._-;_-* &quot;-&quot;??_р_._-;_-@_-"/>
    <numFmt numFmtId="164" formatCode="0.0"/>
    <numFmt numFmtId="165" formatCode="#,##0.0"/>
    <numFmt numFmtId="166" formatCode="#,##0.0_ ;\-#,##0.0\ "/>
    <numFmt numFmtId="167" formatCode="_-* #,##0.00\ _р_._-;\-* #,##0.00\ _р_._-;_-* &quot;-&quot;??\ _р_._-;_-@_-"/>
    <numFmt numFmtId="168" formatCode="0.000"/>
    <numFmt numFmtId="169" formatCode="_-* #,##0_р_._-;\-* #,##0_р_._-;_-* &quot;-&quot;??_р_._-;_-@_-"/>
    <numFmt numFmtId="170" formatCode="_-* #,##0.0_р_._-;\-* #,##0.0_р_._-;_-* &quot;-&quot;??_р_._-;_-@_-"/>
  </numFmts>
  <fonts count="61">
    <font>
      <sz val="11"/>
      <color theme="1"/>
      <name val="Calibri"/>
      <family val="2"/>
      <charset val="204"/>
      <scheme val="minor"/>
    </font>
    <font>
      <sz val="11"/>
      <color theme="1"/>
      <name val="Calibri"/>
      <family val="2"/>
      <charset val="204"/>
      <scheme val="minor"/>
    </font>
    <font>
      <sz val="11"/>
      <color theme="1"/>
      <name val="Calibri"/>
      <family val="2"/>
      <scheme val="minor"/>
    </font>
    <font>
      <sz val="10"/>
      <color indexed="8"/>
      <name val="Times New Roman"/>
      <family val="1"/>
      <charset val="204"/>
    </font>
    <font>
      <sz val="11"/>
      <color indexed="8"/>
      <name val="Calibri"/>
      <family val="2"/>
    </font>
    <font>
      <sz val="10"/>
      <name val="Arial"/>
      <family val="2"/>
      <charset val="204"/>
    </font>
    <font>
      <sz val="10"/>
      <name val="Times New Roman"/>
      <family val="1"/>
      <charset val="204"/>
    </font>
    <font>
      <sz val="10"/>
      <name val="Arial Cyr"/>
    </font>
    <font>
      <b/>
      <sz val="11"/>
      <color indexed="8"/>
      <name val="Times New Roman"/>
      <family val="1"/>
      <charset val="204"/>
    </font>
    <font>
      <b/>
      <sz val="10"/>
      <color indexed="8"/>
      <name val="Times New Roman"/>
      <family val="1"/>
      <charset val="204"/>
    </font>
    <font>
      <sz val="10"/>
      <color indexed="8"/>
      <name val="Arial"/>
      <family val="2"/>
      <charset val="204"/>
    </font>
    <font>
      <sz val="10"/>
      <color theme="1"/>
      <name val="Calibri"/>
      <family val="2"/>
      <charset val="204"/>
      <scheme val="minor"/>
    </font>
    <font>
      <b/>
      <sz val="10"/>
      <name val="Times New Roman"/>
      <family val="1"/>
      <charset val="204"/>
    </font>
    <font>
      <sz val="10"/>
      <color theme="1"/>
      <name val="Times New Roman"/>
      <family val="1"/>
      <charset val="204"/>
    </font>
    <font>
      <b/>
      <sz val="10"/>
      <color theme="1"/>
      <name val="Times New Roman"/>
      <family val="1"/>
      <charset val="204"/>
    </font>
    <font>
      <b/>
      <i/>
      <sz val="10"/>
      <name val="Times New Roman"/>
      <family val="1"/>
      <charset val="204"/>
    </font>
    <font>
      <b/>
      <i/>
      <sz val="10"/>
      <color theme="1"/>
      <name val="Times New Roman"/>
      <family val="1"/>
      <charset val="204"/>
    </font>
    <font>
      <sz val="10"/>
      <color rgb="FFFF0000"/>
      <name val="Times New Roman"/>
      <family val="1"/>
      <charset val="204"/>
    </font>
    <font>
      <sz val="10"/>
      <name val="Arial Cyr"/>
      <charset val="204"/>
    </font>
    <font>
      <sz val="9"/>
      <name val="Times New Roman"/>
      <family val="1"/>
      <charset val="204"/>
    </font>
    <font>
      <sz val="8"/>
      <color theme="1"/>
      <name val="Times New Roman"/>
      <family val="1"/>
      <charset val="204"/>
    </font>
    <font>
      <sz val="8"/>
      <color indexed="8"/>
      <name val="Times New Roman"/>
      <family val="1"/>
      <charset val="204"/>
    </font>
    <font>
      <sz val="10"/>
      <color indexed="64"/>
      <name val="Arial"/>
      <family val="2"/>
      <charset val="204"/>
    </font>
    <font>
      <sz val="11"/>
      <color indexed="8"/>
      <name val="Calibri"/>
      <family val="2"/>
      <charset val="204"/>
    </font>
    <font>
      <sz val="10"/>
      <name val="Arial Cyr"/>
      <family val="2"/>
      <charset val="204"/>
    </font>
    <font>
      <sz val="12"/>
      <color theme="1"/>
      <name val="Arial"/>
      <family val="2"/>
      <charset val="204"/>
    </font>
    <font>
      <sz val="10"/>
      <name val="Helv"/>
      <charset val="204"/>
    </font>
    <font>
      <b/>
      <sz val="10"/>
      <color indexed="64"/>
      <name val="Arial"/>
      <family val="2"/>
      <charset val="204"/>
    </font>
    <font>
      <sz val="16"/>
      <color theme="1"/>
      <name val="Calibri"/>
      <family val="2"/>
      <charset val="204"/>
      <scheme val="minor"/>
    </font>
    <font>
      <sz val="20"/>
      <color theme="1"/>
      <name val="Calibri"/>
      <family val="2"/>
      <charset val="204"/>
      <scheme val="minor"/>
    </font>
    <font>
      <sz val="9"/>
      <color theme="1"/>
      <name val="Times New Roman"/>
      <family val="1"/>
      <charset val="204"/>
    </font>
    <font>
      <sz val="8"/>
      <name val="Times New Roman"/>
      <family val="1"/>
      <charset val="204"/>
    </font>
    <font>
      <sz val="9"/>
      <color indexed="8"/>
      <name val="Times New Roman"/>
      <family val="1"/>
      <charset val="204"/>
    </font>
    <font>
      <b/>
      <sz val="11"/>
      <name val="Times New Roman"/>
      <family val="1"/>
      <charset val="204"/>
    </font>
    <font>
      <sz val="11"/>
      <name val="Calibri"/>
      <family val="2"/>
      <charset val="204"/>
      <scheme val="minor"/>
    </font>
    <font>
      <sz val="10"/>
      <color rgb="FF000000"/>
      <name val="Times New Roman"/>
      <family val="1"/>
      <charset val="204"/>
    </font>
    <font>
      <sz val="11"/>
      <color rgb="FF000000"/>
      <name val="Calibri"/>
      <family val="2"/>
      <charset val="204"/>
    </font>
    <font>
      <sz val="1"/>
      <color indexed="8"/>
      <name val="Courier"/>
      <family val="1"/>
      <charset val="204"/>
    </font>
    <font>
      <b/>
      <sz val="1"/>
      <color indexed="8"/>
      <name val="Courier"/>
      <family val="1"/>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Tahoma"/>
      <family val="2"/>
      <charset val="204"/>
    </font>
    <font>
      <sz val="10"/>
      <color theme="1"/>
      <name val="Calibri"/>
      <family val="2"/>
      <scheme val="minor"/>
    </font>
    <font>
      <sz val="11"/>
      <name val="Times New Roman"/>
      <family val="1"/>
      <charset val="204"/>
    </font>
    <font>
      <b/>
      <sz val="11"/>
      <name val="Calibri"/>
      <family val="2"/>
      <charset val="204"/>
      <scheme val="minor"/>
    </font>
    <font>
      <sz val="11"/>
      <color theme="1"/>
      <name val="Times New Roman"/>
      <family val="1"/>
      <charset val="204"/>
    </font>
    <font>
      <sz val="12"/>
      <color theme="1"/>
      <name val="Times New Roman"/>
      <family val="1"/>
      <charset val="204"/>
    </font>
  </fonts>
  <fills count="2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bottom style="thin">
        <color indexed="64"/>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8"/>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8"/>
      </bottom>
      <diagonal/>
    </border>
    <border>
      <left style="thin">
        <color indexed="8"/>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148">
    <xf numFmtId="0" fontId="0" fillId="0" borderId="0"/>
    <xf numFmtId="0" fontId="7" fillId="0" borderId="0"/>
    <xf numFmtId="0" fontId="5" fillId="0" borderId="0"/>
    <xf numFmtId="0" fontId="2" fillId="0" borderId="0"/>
    <xf numFmtId="43" fontId="4" fillId="0" borderId="0" applyFont="0" applyFill="0" applyBorder="0" applyAlignment="0" applyProtection="0"/>
    <xf numFmtId="0" fontId="10" fillId="0" borderId="0"/>
    <xf numFmtId="0" fontId="5" fillId="0" borderId="0"/>
    <xf numFmtId="0" fontId="22" fillId="0" borderId="0"/>
    <xf numFmtId="0" fontId="5" fillId="0" borderId="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23" fillId="0" borderId="0"/>
    <xf numFmtId="0" fontId="18" fillId="0" borderId="0"/>
    <xf numFmtId="0" fontId="24" fillId="0" borderId="0" applyFill="0"/>
    <xf numFmtId="0" fontId="5" fillId="0" borderId="0"/>
    <xf numFmtId="0" fontId="18" fillId="0" borderId="0"/>
    <xf numFmtId="0" fontId="22"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25" fillId="0" borderId="0"/>
    <xf numFmtId="0" fontId="5" fillId="0" borderId="0"/>
    <xf numFmtId="0" fontId="2" fillId="0" borderId="0"/>
    <xf numFmtId="0" fontId="5" fillId="0" borderId="0"/>
    <xf numFmtId="0" fontId="26" fillId="0" borderId="0"/>
    <xf numFmtId="168" fontId="1"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0" borderId="0">
      <protection locked="0"/>
    </xf>
    <xf numFmtId="0" fontId="37" fillId="0" borderId="0">
      <protection locked="0"/>
    </xf>
    <xf numFmtId="0" fontId="37" fillId="0" borderId="0">
      <protection locked="0"/>
    </xf>
    <xf numFmtId="0" fontId="38" fillId="0" borderId="0">
      <protection locked="0"/>
    </xf>
    <xf numFmtId="0" fontId="38" fillId="0" borderId="0">
      <protection locked="0"/>
    </xf>
    <xf numFmtId="0" fontId="37" fillId="0" borderId="56">
      <protection locked="0"/>
    </xf>
    <xf numFmtId="0" fontId="23" fillId="6"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57" applyNumberFormat="0" applyAlignment="0" applyProtection="0"/>
    <xf numFmtId="0" fontId="42" fillId="25" borderId="58" applyNumberFormat="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59" applyNumberFormat="0" applyFill="0" applyAlignment="0" applyProtection="0"/>
    <xf numFmtId="0" fontId="46" fillId="0" borderId="60" applyNumberFormat="0" applyFill="0" applyAlignment="0" applyProtection="0"/>
    <xf numFmtId="0" fontId="47" fillId="0" borderId="61" applyNumberFormat="0" applyFill="0" applyAlignment="0" applyProtection="0"/>
    <xf numFmtId="0" fontId="47" fillId="0" borderId="0" applyNumberFormat="0" applyFill="0" applyBorder="0" applyAlignment="0" applyProtection="0"/>
    <xf numFmtId="0" fontId="48" fillId="11" borderId="57" applyNumberFormat="0" applyAlignment="0" applyProtection="0"/>
    <xf numFmtId="0" fontId="49" fillId="0" borderId="62" applyNumberFormat="0" applyFill="0" applyAlignment="0" applyProtection="0"/>
    <xf numFmtId="0" fontId="50" fillId="26" borderId="0" applyNumberFormat="0" applyBorder="0" applyAlignment="0" applyProtection="0"/>
    <xf numFmtId="0" fontId="1" fillId="0" borderId="0"/>
    <xf numFmtId="0" fontId="10" fillId="0" borderId="0"/>
    <xf numFmtId="0" fontId="18" fillId="27" borderId="63" applyNumberFormat="0" applyFont="0" applyAlignment="0" applyProtection="0"/>
    <xf numFmtId="0" fontId="51" fillId="24" borderId="64" applyNumberFormat="0" applyAlignment="0" applyProtection="0"/>
    <xf numFmtId="0" fontId="52" fillId="0" borderId="0" applyNumberFormat="0" applyFill="0" applyBorder="0" applyAlignment="0" applyProtection="0"/>
    <xf numFmtId="0" fontId="53" fillId="0" borderId="65" applyNumberFormat="0" applyFill="0" applyAlignment="0" applyProtection="0"/>
    <xf numFmtId="0" fontId="54" fillId="0" borderId="0" applyNumberFormat="0" applyFill="0" applyBorder="0" applyAlignment="0" applyProtection="0"/>
    <xf numFmtId="0" fontId="1" fillId="0" borderId="0"/>
    <xf numFmtId="0" fontId="55" fillId="0" borderId="0"/>
    <xf numFmtId="0" fontId="1" fillId="0" borderId="0"/>
    <xf numFmtId="0" fontId="5" fillId="0" borderId="0"/>
    <xf numFmtId="0" fontId="56" fillId="0" borderId="0"/>
    <xf numFmtId="0" fontId="5" fillId="0" borderId="0"/>
    <xf numFmtId="0" fontId="1" fillId="0" borderId="0"/>
    <xf numFmtId="0" fontId="5" fillId="0" borderId="0"/>
    <xf numFmtId="0" fontId="18" fillId="0" borderId="0"/>
    <xf numFmtId="0" fontId="5" fillId="0" borderId="0"/>
    <xf numFmtId="0" fontId="5" fillId="0" borderId="0"/>
    <xf numFmtId="0" fontId="22" fillId="0" borderId="0"/>
    <xf numFmtId="0" fontId="18"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7" fillId="0" borderId="0"/>
    <xf numFmtId="0" fontId="7" fillId="0" borderId="0"/>
    <xf numFmtId="0" fontId="2" fillId="0" borderId="0"/>
    <xf numFmtId="9" fontId="18"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1" fontId="18"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protection locked="0"/>
    </xf>
    <xf numFmtId="43" fontId="1" fillId="0" borderId="0" applyFont="0" applyFill="0" applyBorder="0" applyAlignment="0" applyProtection="0"/>
  </cellStyleXfs>
  <cellXfs count="951">
    <xf numFmtId="0" fontId="0" fillId="0" borderId="0" xfId="0"/>
    <xf numFmtId="0" fontId="0" fillId="0" borderId="0" xfId="0"/>
    <xf numFmtId="0" fontId="3" fillId="0" borderId="5" xfId="3" applyFont="1" applyBorder="1" applyAlignment="1">
      <alignment horizontal="center" vertical="top" wrapText="1"/>
    </xf>
    <xf numFmtId="0" fontId="3" fillId="0" borderId="1" xfId="0" applyFont="1" applyBorder="1" applyAlignment="1">
      <alignment horizontal="center" vertical="top" wrapText="1"/>
    </xf>
    <xf numFmtId="0" fontId="0" fillId="0" borderId="0" xfId="0"/>
    <xf numFmtId="0" fontId="8" fillId="0" borderId="0" xfId="0" applyFont="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top" wrapText="1"/>
    </xf>
    <xf numFmtId="0" fontId="3" fillId="0" borderId="5" xfId="3" applyFont="1" applyBorder="1" applyAlignment="1">
      <alignment horizontal="justify" vertical="center" wrapText="1"/>
    </xf>
    <xf numFmtId="0" fontId="3" fillId="0" borderId="1" xfId="0" applyFont="1" applyBorder="1" applyAlignment="1">
      <alignment horizontal="center" vertical="center" wrapText="1"/>
    </xf>
    <xf numFmtId="0" fontId="6" fillId="0" borderId="1" xfId="0" applyFont="1" applyFill="1" applyBorder="1" applyAlignment="1">
      <alignment horizontal="justify" vertical="top" wrapText="1"/>
    </xf>
    <xf numFmtId="49" fontId="13" fillId="0" borderId="5" xfId="0" applyNumberFormat="1" applyFont="1" applyBorder="1" applyAlignment="1">
      <alignment horizontal="justify" vertical="center"/>
    </xf>
    <xf numFmtId="49" fontId="13" fillId="0" borderId="1" xfId="0" applyNumberFormat="1" applyFont="1" applyBorder="1"/>
    <xf numFmtId="0" fontId="9" fillId="0" borderId="1" xfId="0" applyFont="1" applyBorder="1" applyAlignment="1">
      <alignment horizontal="left"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64" fontId="6" fillId="3" borderId="1" xfId="0" applyNumberFormat="1" applyFont="1" applyFill="1" applyBorder="1" applyAlignment="1">
      <alignment horizontal="center" vertical="center" wrapText="1"/>
    </xf>
    <xf numFmtId="16" fontId="6" fillId="4" borderId="1" xfId="0" applyNumberFormat="1" applyFont="1" applyFill="1" applyBorder="1" applyAlignment="1">
      <alignment horizontal="left" vertical="top" wrapText="1"/>
    </xf>
    <xf numFmtId="0" fontId="6" fillId="4" borderId="1" xfId="0" applyFont="1" applyFill="1" applyBorder="1" applyAlignment="1" applyProtection="1">
      <alignment horizontal="justify" vertical="top" wrapText="1"/>
    </xf>
    <xf numFmtId="0" fontId="6" fillId="4" borderId="1" xfId="0" applyFont="1" applyFill="1" applyBorder="1" applyAlignment="1" applyProtection="1">
      <alignment horizontal="center" vertical="center" wrapText="1"/>
    </xf>
    <xf numFmtId="164" fontId="6" fillId="5" borderId="1" xfId="0" applyNumberFormat="1" applyFont="1" applyFill="1" applyBorder="1" applyAlignment="1">
      <alignment horizontal="center" vertical="center" wrapText="1"/>
    </xf>
    <xf numFmtId="164" fontId="6" fillId="3" borderId="1" xfId="0" applyNumberFormat="1" applyFont="1" applyFill="1" applyBorder="1" applyAlignment="1" applyProtection="1">
      <alignment horizontal="center" vertical="center" wrapText="1"/>
    </xf>
    <xf numFmtId="0" fontId="13" fillId="0" borderId="1" xfId="0" applyFont="1" applyFill="1" applyBorder="1" applyAlignment="1">
      <alignment horizontal="justify" vertical="top" wrapText="1"/>
    </xf>
    <xf numFmtId="0" fontId="13" fillId="0" borderId="1" xfId="0" applyFont="1" applyFill="1" applyBorder="1" applyAlignment="1" applyProtection="1">
      <alignment horizontal="center" vertical="center" wrapText="1"/>
    </xf>
    <xf numFmtId="164" fontId="6" fillId="4"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3" fillId="2" borderId="1" xfId="0" applyNumberFormat="1" applyFont="1" applyFill="1" applyBorder="1" applyAlignment="1">
      <alignment horizontal="left" vertical="top" wrapText="1"/>
    </xf>
    <xf numFmtId="16" fontId="3"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1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Fill="1" applyBorder="1" applyAlignment="1" applyProtection="1">
      <alignment horizontal="justify" vertical="top" wrapText="1"/>
    </xf>
    <xf numFmtId="0" fontId="3" fillId="0" borderId="1" xfId="0" applyFont="1" applyFill="1" applyBorder="1" applyAlignment="1" applyProtection="1">
      <alignment horizontal="center" vertical="center" wrapText="1"/>
    </xf>
    <xf numFmtId="0" fontId="6" fillId="4" borderId="1" xfId="0" applyFont="1" applyFill="1" applyBorder="1" applyAlignment="1" applyProtection="1">
      <alignment horizontal="justify" vertical="top"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center" vertical="center" wrapText="1"/>
    </xf>
    <xf numFmtId="49" fontId="13" fillId="0" borderId="0" xfId="0" applyNumberFormat="1" applyFont="1"/>
    <xf numFmtId="0" fontId="13" fillId="0" borderId="0" xfId="0" applyFont="1" applyAlignment="1">
      <alignment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6" fillId="0" borderId="1" xfId="3" applyFont="1" applyFill="1" applyBorder="1" applyAlignment="1">
      <alignment horizontal="center"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0" fontId="3" fillId="0" borderId="1" xfId="3" applyFont="1" applyFill="1" applyBorder="1" applyAlignment="1" applyProtection="1">
      <alignment horizontal="justify" vertical="top" wrapText="1"/>
    </xf>
    <xf numFmtId="49" fontId="3" fillId="0" borderId="1" xfId="3" applyNumberFormat="1" applyFont="1" applyFill="1" applyBorder="1" applyAlignment="1" applyProtection="1">
      <alignment horizontal="justify" vertical="top" wrapText="1"/>
    </xf>
    <xf numFmtId="49" fontId="6" fillId="0" borderId="1" xfId="3" applyNumberFormat="1" applyFont="1" applyBorder="1" applyAlignment="1">
      <alignment horizontal="justify" vertical="top" wrapText="1"/>
    </xf>
    <xf numFmtId="49" fontId="3" fillId="0"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xf>
    <xf numFmtId="49" fontId="6" fillId="0" borderId="1" xfId="2" applyNumberFormat="1" applyFont="1" applyFill="1" applyBorder="1" applyAlignment="1">
      <alignment horizontal="justify" vertical="top" wrapText="1"/>
    </xf>
    <xf numFmtId="49" fontId="3" fillId="2" borderId="1" xfId="0" applyNumberFormat="1" applyFont="1" applyFill="1" applyBorder="1" applyAlignment="1">
      <alignment horizontal="left" vertical="top" wrapText="1"/>
    </xf>
    <xf numFmtId="49" fontId="13" fillId="0" borderId="14" xfId="0" applyNumberFormat="1" applyFont="1" applyBorder="1" applyAlignment="1">
      <alignment horizontal="left" vertical="top"/>
    </xf>
    <xf numFmtId="49" fontId="13" fillId="0" borderId="15" xfId="0" applyNumberFormat="1" applyFont="1" applyBorder="1" applyAlignment="1">
      <alignment horizontal="left" vertical="top"/>
    </xf>
    <xf numFmtId="0" fontId="14" fillId="0" borderId="15" xfId="0" applyFont="1" applyBorder="1" applyAlignment="1">
      <alignment vertical="top" wrapText="1"/>
    </xf>
    <xf numFmtId="0" fontId="13" fillId="0" borderId="15" xfId="0" applyFont="1" applyBorder="1" applyAlignment="1">
      <alignment vertical="top" wrapText="1"/>
    </xf>
    <xf numFmtId="49" fontId="14" fillId="0" borderId="15" xfId="0" applyNumberFormat="1" applyFont="1" applyBorder="1" applyAlignment="1">
      <alignment horizontal="left" vertical="top"/>
    </xf>
    <xf numFmtId="49" fontId="13" fillId="0" borderId="19" xfId="0" applyNumberFormat="1" applyFont="1" applyBorder="1" applyAlignment="1">
      <alignment horizontal="left" vertical="top"/>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49" fontId="14" fillId="0" borderId="20" xfId="0" applyNumberFormat="1" applyFont="1" applyBorder="1" applyAlignment="1">
      <alignment wrapText="1"/>
    </xf>
    <xf numFmtId="49" fontId="13" fillId="0" borderId="39" xfId="0" applyNumberFormat="1" applyFont="1" applyBorder="1" applyAlignment="1">
      <alignment horizontal="left" vertical="top"/>
    </xf>
    <xf numFmtId="49" fontId="9" fillId="0" borderId="40" xfId="0" applyNumberFormat="1" applyFont="1" applyFill="1" applyBorder="1" applyAlignment="1" applyProtection="1">
      <alignment horizontal="left" vertical="top" wrapText="1"/>
    </xf>
    <xf numFmtId="49" fontId="3" fillId="0" borderId="15" xfId="0" applyNumberFormat="1" applyFont="1" applyFill="1" applyBorder="1" applyAlignment="1" applyProtection="1">
      <alignment horizontal="left" vertical="top" wrapText="1"/>
    </xf>
    <xf numFmtId="0" fontId="3" fillId="0" borderId="15" xfId="0" applyFont="1" applyFill="1" applyBorder="1" applyAlignment="1">
      <alignment horizontal="justify" vertical="top" wrapText="1"/>
    </xf>
    <xf numFmtId="49" fontId="14" fillId="0" borderId="40" xfId="0" applyNumberFormat="1" applyFont="1" applyBorder="1" applyAlignment="1">
      <alignment horizontal="left" vertical="top"/>
    </xf>
    <xf numFmtId="0" fontId="14" fillId="0" borderId="40" xfId="0" applyFont="1" applyBorder="1" applyAlignment="1">
      <alignment vertical="top" wrapText="1"/>
    </xf>
    <xf numFmtId="0" fontId="13" fillId="0" borderId="40" xfId="0" applyFont="1" applyBorder="1" applyAlignment="1">
      <alignment horizontal="center" vertical="center" wrapText="1"/>
    </xf>
    <xf numFmtId="0" fontId="13" fillId="0" borderId="1" xfId="0" applyFont="1" applyBorder="1" applyAlignment="1">
      <alignment horizontal="center" vertical="center" wrapText="1"/>
    </xf>
    <xf numFmtId="49" fontId="14" fillId="0" borderId="39" xfId="0" applyNumberFormat="1" applyFont="1" applyBorder="1" applyAlignment="1">
      <alignment horizontal="left" vertical="top"/>
    </xf>
    <xf numFmtId="0" fontId="14" fillId="0" borderId="40" xfId="0" applyFont="1" applyBorder="1" applyAlignment="1">
      <alignment horizontal="center" vertical="center" wrapText="1"/>
    </xf>
    <xf numFmtId="0" fontId="13" fillId="0" borderId="1" xfId="0" applyFont="1" applyBorder="1" applyAlignment="1">
      <alignment vertical="top" wrapText="1"/>
    </xf>
    <xf numFmtId="49" fontId="13" fillId="0" borderId="20" xfId="0" applyNumberFormat="1" applyFont="1" applyBorder="1" applyAlignment="1">
      <alignment horizontal="left" vertical="top"/>
    </xf>
    <xf numFmtId="0" fontId="13" fillId="0" borderId="20" xfId="0" applyFont="1" applyBorder="1" applyAlignment="1">
      <alignment vertical="top" wrapText="1"/>
    </xf>
    <xf numFmtId="0" fontId="13" fillId="0" borderId="20" xfId="0" applyFont="1" applyBorder="1" applyAlignment="1">
      <alignment horizontal="center" vertical="center" wrapText="1"/>
    </xf>
    <xf numFmtId="49" fontId="14" fillId="0" borderId="14" xfId="0" applyNumberFormat="1" applyFont="1" applyBorder="1" applyAlignment="1">
      <alignment horizontal="left" vertical="top"/>
    </xf>
    <xf numFmtId="0" fontId="14" fillId="0" borderId="15" xfId="0" applyFont="1" applyBorder="1" applyAlignment="1">
      <alignment horizontal="center" vertical="center" wrapText="1"/>
    </xf>
    <xf numFmtId="49" fontId="20" fillId="0" borderId="18" xfId="0" applyNumberFormat="1" applyFont="1" applyBorder="1" applyAlignment="1">
      <alignment vertical="top"/>
    </xf>
    <xf numFmtId="49" fontId="20" fillId="0" borderId="19" xfId="0" applyNumberFormat="1" applyFont="1" applyBorder="1" applyAlignment="1">
      <alignment vertical="top"/>
    </xf>
    <xf numFmtId="49" fontId="20" fillId="0" borderId="18" xfId="0" applyNumberFormat="1" applyFont="1" applyBorder="1" applyAlignment="1">
      <alignment horizontal="left" vertical="top"/>
    </xf>
    <xf numFmtId="49" fontId="13" fillId="0" borderId="40" xfId="0" applyNumberFormat="1" applyFont="1" applyBorder="1" applyAlignment="1">
      <alignment horizontal="left" vertical="top"/>
    </xf>
    <xf numFmtId="0" fontId="13" fillId="0" borderId="40" xfId="0" applyFont="1" applyBorder="1" applyAlignment="1">
      <alignment vertical="top" wrapText="1"/>
    </xf>
    <xf numFmtId="0" fontId="13" fillId="0" borderId="1" xfId="0" applyFont="1" applyBorder="1" applyAlignment="1">
      <alignment horizontal="center" wrapText="1"/>
    </xf>
    <xf numFmtId="0" fontId="3" fillId="0" borderId="1" xfId="0" applyFont="1" applyFill="1" applyBorder="1" applyAlignment="1" applyProtection="1">
      <alignment horizontal="center" wrapText="1"/>
    </xf>
    <xf numFmtId="49" fontId="20" fillId="0" borderId="51" xfId="0" applyNumberFormat="1" applyFont="1" applyBorder="1" applyAlignment="1">
      <alignment vertical="top"/>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0" fontId="3" fillId="0" borderId="1" xfId="0" applyFont="1" applyFill="1" applyBorder="1" applyAlignment="1" applyProtection="1">
      <alignment horizontal="center" vertical="top" wrapText="1"/>
    </xf>
    <xf numFmtId="0" fontId="13" fillId="0" borderId="37" xfId="0" applyFont="1" applyBorder="1" applyAlignment="1">
      <alignment wrapText="1"/>
    </xf>
    <xf numFmtId="0" fontId="13" fillId="0" borderId="37" xfId="0" applyFont="1" applyBorder="1" applyAlignment="1">
      <alignment horizontal="left" vertical="top" wrapText="1"/>
    </xf>
    <xf numFmtId="0" fontId="13" fillId="0" borderId="37" xfId="0" applyFont="1" applyBorder="1" applyAlignment="1">
      <alignment horizontal="center" vertical="center" wrapText="1"/>
    </xf>
    <xf numFmtId="49" fontId="13" fillId="0" borderId="34" xfId="0" applyNumberFormat="1" applyFont="1" applyBorder="1" applyAlignment="1">
      <alignment horizontal="left" vertical="top"/>
    </xf>
    <xf numFmtId="0" fontId="9" fillId="0" borderId="15" xfId="0" applyFont="1" applyFill="1" applyBorder="1" applyAlignment="1">
      <alignment horizontal="center" vertical="center" wrapText="1"/>
    </xf>
    <xf numFmtId="164" fontId="31" fillId="0" borderId="17" xfId="0" applyNumberFormat="1" applyFont="1" applyFill="1" applyBorder="1" applyAlignment="1" applyProtection="1">
      <alignment horizontal="center" vertical="center" wrapText="1"/>
    </xf>
    <xf numFmtId="49" fontId="20" fillId="0" borderId="1" xfId="0" applyNumberFormat="1" applyFont="1" applyBorder="1" applyAlignment="1">
      <alignment horizontal="left" vertical="top"/>
    </xf>
    <xf numFmtId="0" fontId="20" fillId="0" borderId="1" xfId="0" applyFont="1" applyBorder="1" applyAlignment="1">
      <alignment vertical="top" wrapText="1"/>
    </xf>
    <xf numFmtId="0" fontId="20" fillId="0" borderId="1" xfId="0" applyFont="1" applyBorder="1" applyAlignment="1">
      <alignment horizontal="center" vertical="center" wrapText="1"/>
    </xf>
    <xf numFmtId="49" fontId="20" fillId="0" borderId="5" xfId="0" applyNumberFormat="1" applyFont="1" applyBorder="1" applyAlignment="1">
      <alignment horizontal="left" vertical="top"/>
    </xf>
    <xf numFmtId="0" fontId="20" fillId="0" borderId="5" xfId="0" applyFont="1" applyBorder="1" applyAlignment="1">
      <alignment vertical="top" wrapText="1"/>
    </xf>
    <xf numFmtId="0" fontId="20" fillId="0" borderId="5" xfId="0" applyFont="1" applyBorder="1" applyAlignment="1">
      <alignment horizontal="center" vertical="center" wrapText="1"/>
    </xf>
    <xf numFmtId="49" fontId="31" fillId="0" borderId="1" xfId="3" applyNumberFormat="1" applyFont="1" applyBorder="1" applyAlignment="1">
      <alignment horizontal="justify" vertical="top" wrapText="1"/>
    </xf>
    <xf numFmtId="0" fontId="31" fillId="0" borderId="1" xfId="3" applyFont="1" applyBorder="1" applyAlignment="1">
      <alignment horizontal="justify" vertical="top" wrapText="1"/>
    </xf>
    <xf numFmtId="0" fontId="31" fillId="0" borderId="1" xfId="3" applyFont="1" applyFill="1" applyBorder="1" applyAlignment="1">
      <alignment horizontal="center" vertical="top" wrapText="1"/>
    </xf>
    <xf numFmtId="49" fontId="21" fillId="0" borderId="1" xfId="3" applyNumberFormat="1" applyFont="1" applyFill="1" applyBorder="1" applyAlignment="1" applyProtection="1">
      <alignment horizontal="justify" vertical="top" wrapText="1"/>
    </xf>
    <xf numFmtId="0" fontId="21" fillId="0" borderId="1" xfId="3" applyFont="1" applyFill="1" applyBorder="1" applyAlignment="1" applyProtection="1">
      <alignment horizontal="justify" vertical="top" wrapText="1"/>
    </xf>
    <xf numFmtId="0" fontId="21" fillId="0" borderId="1" xfId="3" applyFont="1" applyBorder="1" applyAlignment="1">
      <alignment horizontal="center" vertical="center" wrapText="1"/>
    </xf>
    <xf numFmtId="49" fontId="21" fillId="2" borderId="1" xfId="0" applyNumberFormat="1" applyFont="1" applyFill="1" applyBorder="1" applyAlignment="1">
      <alignment horizontal="left" vertical="top" wrapText="1"/>
    </xf>
    <xf numFmtId="0" fontId="21" fillId="0" borderId="1" xfId="0" applyFont="1" applyFill="1" applyBorder="1" applyAlignment="1" applyProtection="1">
      <alignment horizontal="justify" vertical="top" wrapText="1"/>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wrapText="1"/>
    </xf>
    <xf numFmtId="0" fontId="20" fillId="0" borderId="1" xfId="0" applyFont="1" applyBorder="1" applyAlignment="1">
      <alignment horizontal="center" wrapText="1"/>
    </xf>
    <xf numFmtId="49" fontId="21" fillId="0" borderId="1" xfId="0" applyNumberFormat="1" applyFont="1" applyFill="1" applyBorder="1" applyAlignment="1">
      <alignment horizontal="left" vertical="top" wrapText="1"/>
    </xf>
    <xf numFmtId="0" fontId="31" fillId="4" borderId="1" xfId="0" applyFont="1" applyFill="1" applyBorder="1" applyAlignment="1" applyProtection="1">
      <alignment horizontal="justify" vertical="top"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justify" vertical="top" wrapText="1"/>
    </xf>
    <xf numFmtId="0" fontId="20" fillId="0" borderId="1" xfId="0" applyFont="1" applyFill="1" applyBorder="1" applyAlignment="1">
      <alignment horizontal="center" vertical="center" wrapText="1"/>
    </xf>
    <xf numFmtId="49" fontId="31" fillId="0" borderId="1" xfId="2" applyNumberFormat="1" applyFont="1" applyFill="1" applyBorder="1" applyAlignment="1">
      <alignment horizontal="justify" vertical="top" wrapText="1"/>
    </xf>
    <xf numFmtId="0" fontId="31" fillId="0" borderId="1" xfId="0" applyFont="1" applyBorder="1" applyAlignment="1">
      <alignment horizontal="justify" vertical="top" wrapText="1"/>
    </xf>
    <xf numFmtId="0" fontId="31" fillId="0" borderId="1" xfId="2" applyFont="1" applyFill="1" applyBorder="1" applyAlignment="1">
      <alignment horizontal="justify" vertical="top" wrapText="1"/>
    </xf>
    <xf numFmtId="0" fontId="21" fillId="0" borderId="1" xfId="0" applyFont="1" applyBorder="1" applyAlignment="1">
      <alignment horizontal="center" vertical="center" wrapText="1"/>
    </xf>
    <xf numFmtId="49" fontId="20" fillId="0" borderId="20" xfId="0" applyNumberFormat="1" applyFont="1" applyBorder="1" applyAlignment="1">
      <alignment horizontal="left" vertical="top"/>
    </xf>
    <xf numFmtId="0" fontId="20" fillId="0" borderId="20" xfId="0" applyFont="1" applyBorder="1" applyAlignment="1">
      <alignment vertical="top" wrapText="1"/>
    </xf>
    <xf numFmtId="0" fontId="20" fillId="0" borderId="20" xfId="0" applyFont="1" applyBorder="1" applyAlignment="1">
      <alignment horizontal="center" vertical="center" wrapText="1"/>
    </xf>
    <xf numFmtId="0" fontId="21" fillId="0" borderId="1" xfId="0" applyFont="1" applyFill="1" applyBorder="1" applyAlignment="1" applyProtection="1">
      <alignment horizontal="center" vertical="top" wrapText="1"/>
    </xf>
    <xf numFmtId="49" fontId="31" fillId="0" borderId="1" xfId="3" applyNumberFormat="1" applyFont="1" applyFill="1" applyBorder="1" applyAlignment="1">
      <alignment horizontal="justify" vertical="top" wrapText="1"/>
    </xf>
    <xf numFmtId="0" fontId="31" fillId="0" borderId="1" xfId="3" applyFont="1" applyFill="1" applyBorder="1" applyAlignment="1">
      <alignment horizontal="justify" vertical="top" wrapText="1"/>
    </xf>
    <xf numFmtId="0" fontId="21" fillId="0" borderId="1" xfId="0" applyFont="1" applyFill="1" applyBorder="1" applyAlignment="1" applyProtection="1">
      <alignment horizontal="left" vertical="top" wrapText="1"/>
    </xf>
    <xf numFmtId="0" fontId="3" fillId="0" borderId="1" xfId="3" applyFont="1" applyBorder="1" applyAlignment="1">
      <alignment horizontal="center" vertical="top" wrapText="1"/>
    </xf>
    <xf numFmtId="0" fontId="13" fillId="0" borderId="0" xfId="0" applyFont="1" applyAlignment="1">
      <alignment horizontal="justify" vertical="top" wrapText="1"/>
    </xf>
    <xf numFmtId="49" fontId="3" fillId="0" borderId="1" xfId="0" applyNumberFormat="1" applyFont="1" applyBorder="1" applyAlignment="1">
      <alignment horizontal="justify" vertical="top" wrapText="1"/>
    </xf>
    <xf numFmtId="0" fontId="6" fillId="0" borderId="1" xfId="0" applyFont="1" applyBorder="1" applyAlignment="1" applyProtection="1">
      <alignment horizontal="justify" vertical="top" wrapText="1"/>
    </xf>
    <xf numFmtId="49" fontId="12" fillId="0" borderId="1" xfId="0" applyNumberFormat="1" applyFont="1" applyBorder="1" applyAlignment="1">
      <alignment horizontal="left" vertical="top" wrapText="1"/>
    </xf>
    <xf numFmtId="0" fontId="3" fillId="0" borderId="5" xfId="3" applyFont="1" applyBorder="1" applyAlignment="1">
      <alignment horizontal="justify" vertical="top" wrapText="1"/>
    </xf>
    <xf numFmtId="49" fontId="13" fillId="0" borderId="5"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12" fillId="0" borderId="1" xfId="3" applyFont="1" applyFill="1" applyBorder="1" applyAlignment="1">
      <alignment horizontal="justify" vertical="top"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2" fillId="0" borderId="5" xfId="3" applyNumberFormat="1" applyFont="1" applyFill="1" applyBorder="1" applyAlignment="1">
      <alignment horizontal="justify" vertical="top" wrapText="1"/>
    </xf>
    <xf numFmtId="49" fontId="13" fillId="0" borderId="5" xfId="3" applyNumberFormat="1" applyFont="1" applyBorder="1" applyAlignment="1">
      <alignment horizontal="justify" vertical="top" wrapText="1"/>
    </xf>
    <xf numFmtId="0" fontId="13" fillId="0" borderId="5" xfId="3" applyFont="1" applyBorder="1" applyAlignment="1">
      <alignment horizontal="justify" vertical="top" wrapText="1"/>
    </xf>
    <xf numFmtId="0" fontId="13" fillId="4" borderId="1" xfId="0" applyFont="1" applyFill="1" applyBorder="1" applyAlignment="1">
      <alignment horizontal="justify" vertical="top"/>
    </xf>
    <xf numFmtId="49" fontId="13" fillId="0" borderId="1" xfId="3" applyNumberFormat="1" applyFont="1" applyBorder="1" applyAlignment="1">
      <alignment horizontal="justify" vertical="top" wrapText="1"/>
    </xf>
    <xf numFmtId="0" fontId="13" fillId="0" borderId="1"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1" xfId="0" applyFont="1" applyBorder="1" applyAlignment="1">
      <alignment horizontal="justify" vertical="top"/>
    </xf>
    <xf numFmtId="0" fontId="3" fillId="0" borderId="1" xfId="0" applyFont="1" applyBorder="1" applyAlignment="1">
      <alignment horizontal="justify" vertical="top" wrapText="1"/>
    </xf>
    <xf numFmtId="0" fontId="9" fillId="0" borderId="0" xfId="3" applyFont="1" applyBorder="1" applyAlignment="1">
      <alignment horizontal="center" vertical="center" wrapText="1"/>
    </xf>
    <xf numFmtId="0" fontId="13" fillId="0" borderId="1" xfId="0" applyFont="1" applyBorder="1" applyAlignment="1">
      <alignment horizontal="justify" vertical="top"/>
    </xf>
    <xf numFmtId="0" fontId="6" fillId="0" borderId="1" xfId="3"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164" fontId="6" fillId="0" borderId="1" xfId="3" applyNumberFormat="1" applyFont="1" applyFill="1" applyBorder="1" applyAlignment="1">
      <alignment horizontal="center" vertical="top" wrapText="1"/>
    </xf>
    <xf numFmtId="49" fontId="3" fillId="0" borderId="1" xfId="0" applyNumberFormat="1" applyFont="1" applyBorder="1" applyAlignment="1">
      <alignment horizontal="justify" vertical="top"/>
    </xf>
    <xf numFmtId="49" fontId="12" fillId="0" borderId="1" xfId="3" applyNumberFormat="1" applyFont="1" applyBorder="1" applyAlignment="1">
      <alignment horizontal="justify" vertical="top" wrapText="1"/>
    </xf>
    <xf numFmtId="49" fontId="6" fillId="0" borderId="1" xfId="3" applyNumberFormat="1" applyFont="1" applyBorder="1" applyAlignment="1">
      <alignment horizontal="justify" vertical="top" wrapText="1"/>
    </xf>
    <xf numFmtId="0" fontId="13" fillId="0" borderId="5" xfId="0" applyFont="1" applyBorder="1" applyAlignment="1">
      <alignment horizontal="justify" vertical="top"/>
    </xf>
    <xf numFmtId="49" fontId="6" fillId="0" borderId="5" xfId="3" applyNumberFormat="1" applyFont="1" applyBorder="1" applyAlignment="1">
      <alignment horizontal="justify" vertical="top" wrapText="1"/>
    </xf>
    <xf numFmtId="0" fontId="6" fillId="0" borderId="5" xfId="3" applyFont="1" applyBorder="1" applyAlignment="1">
      <alignment horizontal="justify" vertical="top" wrapText="1"/>
    </xf>
    <xf numFmtId="0" fontId="6" fillId="0" borderId="5" xfId="3"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0" fontId="3" fillId="0" borderId="1" xfId="0" applyFont="1" applyFill="1" applyBorder="1" applyAlignment="1">
      <alignment horizontal="justify" vertical="top" wrapText="1"/>
    </xf>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6" fillId="0" borderId="1" xfId="0" applyFont="1" applyFill="1" applyBorder="1" applyAlignment="1">
      <alignment horizontal="justify" vertical="top"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5" xfId="0" applyNumberFormat="1" applyFont="1" applyBorder="1" applyAlignment="1">
      <alignment horizontal="justify" vertical="center"/>
    </xf>
    <xf numFmtId="0" fontId="13" fillId="0" borderId="1" xfId="0" applyFont="1" applyFill="1" applyBorder="1" applyAlignment="1">
      <alignment horizontal="justify" vertical="top" wrapText="1"/>
    </xf>
    <xf numFmtId="0" fontId="13" fillId="0" borderId="0" xfId="0" applyFont="1" applyAlignment="1">
      <alignment wrapText="1"/>
    </xf>
    <xf numFmtId="0" fontId="6" fillId="0" borderId="1" xfId="3" applyFont="1" applyFill="1" applyBorder="1" applyAlignment="1">
      <alignment horizontal="justify" vertical="top" wrapText="1"/>
    </xf>
    <xf numFmtId="0" fontId="6" fillId="0" borderId="1" xfId="3" applyFont="1" applyBorder="1" applyAlignment="1">
      <alignment horizontal="justify" vertical="top" wrapText="1"/>
    </xf>
    <xf numFmtId="0" fontId="9" fillId="0" borderId="0" xfId="0" applyFont="1" applyBorder="1" applyAlignment="1">
      <alignment horizontal="center" vertical="center" wrapText="1"/>
    </xf>
    <xf numFmtId="0" fontId="13" fillId="0" borderId="1" xfId="0"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top"/>
    </xf>
    <xf numFmtId="164" fontId="6" fillId="0" borderId="1" xfId="3" applyNumberFormat="1" applyFont="1" applyFill="1" applyBorder="1" applyAlignment="1">
      <alignment horizontal="center" vertical="center"/>
    </xf>
    <xf numFmtId="0" fontId="13" fillId="0" borderId="0" xfId="0" applyFont="1" applyFill="1" applyAlignment="1">
      <alignment wrapText="1"/>
    </xf>
    <xf numFmtId="49" fontId="13" fillId="0" borderId="1" xfId="0" applyNumberFormat="1" applyFont="1" applyBorder="1" applyAlignment="1">
      <alignment horizontal="justify" vertical="top"/>
    </xf>
    <xf numFmtId="0" fontId="12" fillId="0" borderId="1" xfId="2" applyFont="1" applyFill="1" applyBorder="1" applyAlignment="1">
      <alignment horizontal="justify" vertical="top" wrapText="1"/>
    </xf>
    <xf numFmtId="0" fontId="12" fillId="0" borderId="5" xfId="2" applyFont="1" applyFill="1" applyBorder="1" applyAlignment="1">
      <alignment horizontal="justify" vertical="top" wrapText="1"/>
    </xf>
    <xf numFmtId="49" fontId="6" fillId="0" borderId="5" xfId="2" applyNumberFormat="1" applyFont="1" applyFill="1" applyBorder="1" applyAlignment="1">
      <alignment horizontal="justify" vertical="top" wrapText="1"/>
    </xf>
    <xf numFmtId="0" fontId="6" fillId="0" borderId="1" xfId="2" applyFont="1" applyFill="1" applyBorder="1" applyAlignment="1">
      <alignment horizontal="justify" vertical="top" wrapText="1"/>
    </xf>
    <xf numFmtId="49" fontId="13" fillId="0" borderId="1" xfId="0" applyNumberFormat="1" applyFont="1" applyFill="1" applyBorder="1" applyAlignment="1">
      <alignment horizontal="justify" vertical="top"/>
    </xf>
    <xf numFmtId="0" fontId="13" fillId="0" borderId="1" xfId="0" applyFont="1" applyBorder="1" applyAlignment="1">
      <alignment horizontal="center" vertical="center"/>
    </xf>
    <xf numFmtId="164" fontId="3" fillId="0" borderId="1" xfId="0" applyNumberFormat="1" applyFont="1" applyFill="1" applyBorder="1" applyAlignment="1">
      <alignment horizontal="center" vertical="center"/>
    </xf>
    <xf numFmtId="49" fontId="6" fillId="0" borderId="1" xfId="3" applyNumberFormat="1" applyFont="1" applyBorder="1" applyAlignment="1">
      <alignment horizontal="justify" vertical="top" wrapText="1"/>
    </xf>
    <xf numFmtId="49" fontId="6" fillId="0" borderId="4" xfId="3" applyNumberFormat="1" applyFont="1" applyFill="1" applyBorder="1" applyAlignment="1">
      <alignment horizontal="justify" vertical="top"/>
    </xf>
    <xf numFmtId="49" fontId="6" fillId="0" borderId="1" xfId="2" applyNumberFormat="1" applyFont="1" applyFill="1" applyBorder="1" applyAlignment="1">
      <alignment horizontal="justify" vertical="top" wrapText="1"/>
    </xf>
    <xf numFmtId="49" fontId="12" fillId="0" borderId="1" xfId="2"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wrapText="1"/>
    </xf>
    <xf numFmtId="0" fontId="3" fillId="0" borderId="0" xfId="0" applyFont="1" applyAlignment="1"/>
    <xf numFmtId="0" fontId="13" fillId="0" borderId="1" xfId="2" applyFont="1" applyFill="1" applyBorder="1" applyAlignment="1">
      <alignment horizontal="justify" vertical="top" wrapText="1"/>
    </xf>
    <xf numFmtId="49" fontId="13" fillId="0" borderId="0" xfId="0" applyNumberFormat="1" applyFont="1" applyFill="1" applyBorder="1" applyAlignment="1">
      <alignment horizontal="justify" vertical="top"/>
    </xf>
    <xf numFmtId="49" fontId="17" fillId="0" borderId="0" xfId="2" applyNumberFormat="1" applyFont="1" applyFill="1" applyBorder="1" applyAlignment="1">
      <alignment horizontal="justify" vertical="top" wrapText="1"/>
    </xf>
    <xf numFmtId="0" fontId="16" fillId="0" borderId="0" xfId="0" applyFont="1" applyFill="1" applyBorder="1" applyAlignment="1">
      <alignment horizontal="justify" vertical="top" wrapText="1"/>
    </xf>
    <xf numFmtId="0" fontId="13" fillId="0" borderId="0" xfId="2" applyFont="1" applyFill="1" applyBorder="1" applyAlignment="1">
      <alignment horizontal="justify" vertical="top" wrapText="1"/>
    </xf>
    <xf numFmtId="49" fontId="20" fillId="0" borderId="1" xfId="0" applyNumberFormat="1" applyFont="1" applyBorder="1" applyAlignment="1">
      <alignment horizontal="justify" vertical="top"/>
    </xf>
    <xf numFmtId="0" fontId="20" fillId="0" borderId="1" xfId="0" applyFont="1" applyBorder="1" applyAlignment="1">
      <alignment horizontal="justify" vertical="top"/>
    </xf>
    <xf numFmtId="49" fontId="13" fillId="0" borderId="1" xfId="2" applyNumberFormat="1" applyFont="1" applyFill="1" applyBorder="1" applyAlignment="1">
      <alignment horizontal="justify" vertical="top" wrapText="1"/>
    </xf>
    <xf numFmtId="49" fontId="20" fillId="0" borderId="1" xfId="0" applyNumberFormat="1" applyFont="1" applyFill="1" applyBorder="1" applyAlignment="1">
      <alignment horizontal="justify" vertical="top"/>
    </xf>
    <xf numFmtId="0" fontId="13" fillId="0" borderId="1" xfId="0" applyFont="1" applyBorder="1" applyAlignment="1">
      <alignment horizontal="justify" vertical="top" wrapText="1"/>
    </xf>
    <xf numFmtId="0" fontId="13" fillId="0" borderId="2" xfId="0" applyFont="1" applyFill="1" applyBorder="1" applyAlignment="1">
      <alignment horizontal="justify" vertical="top"/>
    </xf>
    <xf numFmtId="164" fontId="13" fillId="0" borderId="4" xfId="0" applyNumberFormat="1" applyFont="1" applyFill="1" applyBorder="1" applyAlignment="1">
      <alignment horizontal="center" vertical="center"/>
    </xf>
    <xf numFmtId="0" fontId="13" fillId="0" borderId="2" xfId="0" applyFont="1" applyFill="1" applyBorder="1" applyAlignment="1">
      <alignment horizontal="justify" vertical="top" wrapText="1"/>
    </xf>
    <xf numFmtId="49" fontId="14" fillId="0" borderId="1" xfId="2" applyNumberFormat="1" applyFont="1" applyFill="1" applyBorder="1" applyAlignment="1">
      <alignment horizontal="justify" vertical="top" wrapText="1"/>
    </xf>
    <xf numFmtId="164" fontId="13" fillId="0" borderId="1" xfId="0" applyNumberFormat="1" applyFont="1" applyBorder="1" applyAlignment="1">
      <alignment horizontal="center" vertical="center"/>
    </xf>
    <xf numFmtId="0" fontId="13" fillId="4" borderId="1" xfId="0" applyFont="1" applyFill="1" applyBorder="1" applyAlignment="1">
      <alignment horizontal="justify" vertical="top" wrapText="1"/>
    </xf>
    <xf numFmtId="0" fontId="13" fillId="0" borderId="1" xfId="0" applyFont="1" applyBorder="1" applyAlignment="1">
      <alignment horizontal="justify" vertical="center"/>
    </xf>
    <xf numFmtId="0" fontId="13" fillId="0" borderId="4" xfId="0" applyFont="1" applyFill="1" applyBorder="1" applyAlignment="1">
      <alignment horizontal="center" vertical="center"/>
    </xf>
    <xf numFmtId="0" fontId="13" fillId="0" borderId="6" xfId="0" applyFont="1" applyFill="1" applyBorder="1" applyAlignment="1">
      <alignment horizontal="justify" vertical="top" wrapText="1"/>
    </xf>
    <xf numFmtId="0" fontId="14" fillId="0" borderId="0" xfId="0" applyFont="1" applyFill="1" applyAlignment="1">
      <alignment horizontal="justify" vertical="top"/>
    </xf>
    <xf numFmtId="0" fontId="13" fillId="0" borderId="0" xfId="0" applyFont="1" applyFill="1" applyBorder="1" applyAlignment="1">
      <alignment horizontal="justify" vertical="top"/>
    </xf>
    <xf numFmtId="164" fontId="13" fillId="0" borderId="0" xfId="0" applyNumberFormat="1" applyFont="1" applyFill="1" applyBorder="1" applyAlignment="1">
      <alignment horizontal="justify" vertical="top"/>
    </xf>
    <xf numFmtId="0" fontId="13" fillId="0" borderId="0" xfId="0" applyFont="1" applyFill="1" applyAlignment="1">
      <alignment horizontal="justify" vertical="top" wrapText="1"/>
    </xf>
    <xf numFmtId="0" fontId="13" fillId="0" borderId="39" xfId="0" applyFont="1" applyBorder="1" applyAlignment="1">
      <alignment horizontal="justify" vertical="top"/>
    </xf>
    <xf numFmtId="0" fontId="6" fillId="0" borderId="40" xfId="3" applyFont="1" applyBorder="1" applyAlignment="1">
      <alignment horizontal="justify" vertical="top" wrapText="1"/>
    </xf>
    <xf numFmtId="16" fontId="31" fillId="4" borderId="1" xfId="0" applyNumberFormat="1" applyFont="1" applyFill="1" applyBorder="1" applyAlignment="1">
      <alignment horizontal="justify" vertical="top" wrapText="1"/>
    </xf>
    <xf numFmtId="0" fontId="13" fillId="0" borderId="34" xfId="0" applyFont="1" applyBorder="1" applyAlignment="1">
      <alignment horizontal="justify" vertical="top"/>
    </xf>
    <xf numFmtId="0" fontId="3" fillId="0" borderId="15" xfId="0" applyFont="1" applyBorder="1" applyAlignment="1">
      <alignment horizontal="justify" vertical="top"/>
    </xf>
    <xf numFmtId="49" fontId="3" fillId="0" borderId="15" xfId="0" applyNumberFormat="1" applyFont="1" applyBorder="1" applyAlignment="1">
      <alignment horizontal="justify" vertical="top"/>
    </xf>
    <xf numFmtId="0" fontId="9" fillId="0" borderId="0" xfId="3" applyFont="1" applyBorder="1" applyAlignment="1">
      <alignment horizontal="justify" vertical="top" wrapText="1"/>
    </xf>
    <xf numFmtId="0" fontId="0" fillId="0" borderId="0" xfId="0" applyFont="1" applyAlignment="1">
      <alignment horizontal="justify" vertical="top"/>
    </xf>
    <xf numFmtId="49" fontId="0" fillId="0" borderId="0" xfId="0" applyNumberFormat="1" applyAlignment="1">
      <alignment horizontal="justify" vertical="top"/>
    </xf>
    <xf numFmtId="0" fontId="0" fillId="0" borderId="0" xfId="0" applyAlignment="1">
      <alignment horizontal="justify" vertical="top"/>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13" fillId="0" borderId="0" xfId="0" applyFont="1" applyAlignment="1">
      <alignment horizontal="justify" vertical="top"/>
    </xf>
    <xf numFmtId="49" fontId="13" fillId="0" borderId="1" xfId="0" applyNumberFormat="1" applyFont="1" applyBorder="1" applyAlignment="1">
      <alignment horizontal="justify" vertical="top"/>
    </xf>
    <xf numFmtId="0" fontId="9" fillId="0" borderId="3"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6" xfId="3" applyFont="1" applyFill="1" applyBorder="1" applyAlignment="1" applyProtection="1">
      <alignment horizontal="justify" vertical="top" wrapText="1"/>
    </xf>
    <xf numFmtId="0" fontId="9" fillId="0" borderId="1" xfId="3" applyFont="1" applyFill="1" applyBorder="1" applyAlignment="1" applyProtection="1">
      <alignment horizontal="justify" vertical="top" wrapText="1"/>
    </xf>
    <xf numFmtId="0" fontId="3" fillId="0" borderId="1" xfId="3" applyFont="1" applyFill="1" applyBorder="1" applyAlignment="1" applyProtection="1">
      <alignment horizontal="justify" vertical="top" wrapText="1"/>
    </xf>
    <xf numFmtId="0" fontId="3" fillId="0" borderId="1" xfId="3" applyFont="1" applyBorder="1" applyAlignment="1">
      <alignment horizontal="justify" vertical="top" wrapText="1"/>
    </xf>
    <xf numFmtId="49" fontId="3" fillId="0" borderId="1" xfId="3" applyNumberFormat="1" applyFont="1" applyFill="1" applyBorder="1" applyAlignment="1" applyProtection="1">
      <alignment horizontal="justify" vertical="top" wrapText="1"/>
    </xf>
    <xf numFmtId="0" fontId="9" fillId="0" borderId="1" xfId="3" applyFont="1" applyBorder="1" applyAlignment="1">
      <alignment horizontal="justify" vertical="top" wrapText="1"/>
    </xf>
    <xf numFmtId="0" fontId="3" fillId="0" borderId="1" xfId="3" applyFont="1" applyFill="1" applyBorder="1" applyAlignment="1">
      <alignment horizontal="justify" vertical="top" wrapText="1"/>
    </xf>
    <xf numFmtId="0" fontId="3" fillId="0" borderId="2" xfId="3" applyFont="1" applyFill="1" applyBorder="1" applyAlignment="1">
      <alignment horizontal="justify" vertical="top" wrapText="1"/>
    </xf>
    <xf numFmtId="49" fontId="12" fillId="0" borderId="1" xfId="3" applyNumberFormat="1" applyFont="1" applyFill="1" applyBorder="1" applyAlignment="1">
      <alignment horizontal="justify" vertical="top"/>
    </xf>
    <xf numFmtId="49" fontId="6" fillId="0" borderId="1" xfId="3" applyNumberFormat="1" applyFont="1" applyFill="1" applyBorder="1" applyAlignment="1">
      <alignment horizontal="justify" vertical="top"/>
    </xf>
    <xf numFmtId="0" fontId="6" fillId="0" borderId="1" xfId="3" applyFont="1" applyFill="1" applyBorder="1" applyAlignment="1">
      <alignment horizontal="justify" vertical="top"/>
    </xf>
    <xf numFmtId="49" fontId="9" fillId="0" borderId="1" xfId="3" applyNumberFormat="1" applyFont="1" applyFill="1" applyBorder="1" applyAlignment="1" applyProtection="1">
      <alignment horizontal="justify" vertical="top" wrapText="1"/>
    </xf>
    <xf numFmtId="0" fontId="9" fillId="0" borderId="15" xfId="0" applyFont="1" applyBorder="1" applyAlignment="1">
      <alignment horizontal="justify" vertical="top" wrapText="1"/>
    </xf>
    <xf numFmtId="164" fontId="6" fillId="0" borderId="1" xfId="3" applyNumberFormat="1" applyFont="1" applyFill="1" applyBorder="1" applyAlignment="1">
      <alignment horizontal="center" vertical="center" wrapText="1"/>
    </xf>
    <xf numFmtId="0" fontId="6" fillId="0" borderId="1" xfId="3" applyFont="1" applyBorder="1" applyAlignment="1">
      <alignment horizontal="justify" vertical="top"/>
    </xf>
    <xf numFmtId="49" fontId="14" fillId="0" borderId="1" xfId="0" applyNumberFormat="1" applyFont="1" applyBorder="1" applyAlignment="1">
      <alignment horizontal="justify" vertical="top"/>
    </xf>
    <xf numFmtId="0" fontId="0" fillId="0" borderId="0" xfId="0"/>
    <xf numFmtId="0" fontId="0" fillId="0" borderId="0" xfId="0" applyFont="1"/>
    <xf numFmtId="49" fontId="0" fillId="0" borderId="0" xfId="0" applyNumberFormat="1"/>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3" fillId="0" borderId="1" xfId="0" applyFont="1" applyBorder="1" applyAlignment="1">
      <alignment horizontal="justify" vertical="top" wrapText="1"/>
    </xf>
    <xf numFmtId="49" fontId="13" fillId="0" borderId="0" xfId="0" applyNumberFormat="1" applyFont="1" applyAlignment="1">
      <alignment horizontal="justify" vertical="top"/>
    </xf>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2" fillId="0" borderId="1" xfId="3" applyFont="1" applyFill="1" applyBorder="1" applyAlignment="1">
      <alignment horizontal="justify" vertical="top" wrapText="1"/>
    </xf>
    <xf numFmtId="0" fontId="6" fillId="0" borderId="1" xfId="3" applyFont="1" applyFill="1" applyBorder="1" applyAlignment="1">
      <alignment horizontal="justify" vertical="top" wrapText="1"/>
    </xf>
    <xf numFmtId="0" fontId="6" fillId="4" borderId="1" xfId="3" applyFont="1" applyFill="1" applyBorder="1" applyAlignment="1">
      <alignment horizontal="justify" vertical="top" wrapText="1"/>
    </xf>
    <xf numFmtId="49" fontId="6" fillId="0" borderId="1" xfId="3" applyNumberFormat="1" applyFont="1" applyFill="1" applyBorder="1" applyAlignment="1">
      <alignment horizontal="justify" vertical="top" wrapText="1"/>
    </xf>
    <xf numFmtId="49" fontId="12" fillId="0" borderId="1" xfId="3" applyNumberFormat="1" applyFont="1" applyFill="1" applyBorder="1" applyAlignment="1">
      <alignment horizontal="justify" vertical="top" wrapText="1"/>
    </xf>
    <xf numFmtId="49" fontId="12" fillId="4" borderId="1" xfId="3" applyNumberFormat="1" applyFont="1" applyFill="1" applyBorder="1" applyAlignment="1">
      <alignment horizontal="justify" vertical="top" wrapText="1"/>
    </xf>
    <xf numFmtId="0" fontId="12" fillId="4" borderId="1" xfId="3" applyFont="1" applyFill="1" applyBorder="1" applyAlignment="1">
      <alignment horizontal="justify" vertical="top" wrapText="1"/>
    </xf>
    <xf numFmtId="49" fontId="13" fillId="0" borderId="1" xfId="0" applyNumberFormat="1" applyFont="1" applyBorder="1" applyAlignment="1">
      <alignment horizontal="justify" vertical="top"/>
    </xf>
    <xf numFmtId="0" fontId="3" fillId="0" borderId="1" xfId="3" applyFont="1" applyBorder="1" applyAlignment="1">
      <alignment horizontal="justify" vertical="top" wrapText="1"/>
    </xf>
    <xf numFmtId="164" fontId="6" fillId="4" borderId="1" xfId="3" applyNumberFormat="1" applyFont="1" applyFill="1" applyBorder="1" applyAlignment="1">
      <alignment horizontal="center" vertical="center"/>
    </xf>
    <xf numFmtId="164" fontId="6" fillId="0" borderId="1" xfId="3" applyNumberFormat="1" applyFont="1" applyBorder="1" applyAlignment="1">
      <alignment horizontal="center" vertical="center" wrapText="1"/>
    </xf>
    <xf numFmtId="164" fontId="6" fillId="0" borderId="1" xfId="0" applyNumberFormat="1" applyFont="1" applyBorder="1" applyAlignment="1">
      <alignment horizontal="center" vertical="center"/>
    </xf>
    <xf numFmtId="49" fontId="14" fillId="0" borderId="0" xfId="0" applyNumberFormat="1" applyFont="1" applyBorder="1" applyAlignment="1">
      <alignment horizontal="left"/>
    </xf>
    <xf numFmtId="0" fontId="12" fillId="0" borderId="0" xfId="3" applyFont="1" applyBorder="1" applyAlignment="1">
      <alignment horizontal="justify" vertical="top"/>
    </xf>
    <xf numFmtId="0" fontId="6" fillId="0" borderId="0" xfId="3" applyFont="1" applyBorder="1" applyAlignment="1">
      <alignment horizontal="center" vertical="center"/>
    </xf>
    <xf numFmtId="164" fontId="6" fillId="0" borderId="0" xfId="3" applyNumberFormat="1" applyFont="1" applyFill="1" applyBorder="1" applyAlignment="1">
      <alignment horizontal="center" vertical="top"/>
    </xf>
    <xf numFmtId="0" fontId="6" fillId="0" borderId="2" xfId="3" applyFont="1" applyBorder="1" applyAlignment="1">
      <alignment horizontal="justify" vertical="top"/>
    </xf>
    <xf numFmtId="164" fontId="6" fillId="4" borderId="1" xfId="3" applyNumberFormat="1" applyFont="1" applyFill="1" applyBorder="1" applyAlignment="1">
      <alignment horizontal="center" vertical="center" wrapText="1"/>
    </xf>
    <xf numFmtId="49" fontId="6" fillId="4" borderId="1" xfId="3" applyNumberFormat="1" applyFont="1" applyFill="1" applyBorder="1" applyAlignment="1">
      <alignment horizontal="justify" vertical="top" wrapText="1"/>
    </xf>
    <xf numFmtId="0" fontId="3" fillId="0" borderId="14" xfId="0" applyFont="1" applyBorder="1" applyAlignment="1">
      <alignment horizontal="justify" vertical="top"/>
    </xf>
    <xf numFmtId="0" fontId="3" fillId="0" borderId="15" xfId="0" applyFont="1" applyBorder="1" applyAlignment="1">
      <alignment horizontal="justify" vertical="top" wrapText="1"/>
    </xf>
    <xf numFmtId="0" fontId="12" fillId="0" borderId="1" xfId="0" applyFont="1" applyFill="1" applyBorder="1" applyAlignment="1">
      <alignment horizontal="justify" vertical="top"/>
    </xf>
    <xf numFmtId="0" fontId="12" fillId="0" borderId="2" xfId="0" applyFont="1" applyFill="1" applyBorder="1" applyAlignment="1">
      <alignment horizontal="justify" vertical="top" wrapText="1"/>
    </xf>
    <xf numFmtId="0" fontId="6" fillId="0" borderId="1" xfId="0" applyFont="1" applyFill="1" applyBorder="1" applyAlignment="1">
      <alignment horizontal="justify" vertical="top"/>
    </xf>
    <xf numFmtId="49" fontId="6" fillId="0" borderId="1" xfId="5" applyNumberFormat="1" applyFont="1" applyFill="1" applyBorder="1" applyAlignment="1">
      <alignment horizontal="justify" vertical="top" wrapText="1"/>
    </xf>
    <xf numFmtId="0" fontId="6" fillId="0" borderId="1" xfId="5" applyFont="1" applyFill="1" applyBorder="1" applyAlignment="1">
      <alignment horizontal="justify" vertical="top" wrapText="1"/>
    </xf>
    <xf numFmtId="0" fontId="12" fillId="0" borderId="1" xfId="0" applyFont="1" applyFill="1" applyBorder="1" applyAlignment="1">
      <alignment horizontal="justify" vertical="top" wrapText="1"/>
    </xf>
    <xf numFmtId="0" fontId="12" fillId="0" borderId="1" xfId="5"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2" xfId="5" applyFont="1" applyFill="1" applyBorder="1" applyAlignment="1">
      <alignment horizontal="justify" vertical="top" wrapText="1"/>
    </xf>
    <xf numFmtId="0" fontId="12" fillId="0" borderId="2" xfId="5" applyFont="1" applyFill="1" applyBorder="1" applyAlignment="1">
      <alignment horizontal="justify" vertical="top" wrapText="1"/>
    </xf>
    <xf numFmtId="49" fontId="6" fillId="0" borderId="1" xfId="0" applyNumberFormat="1" applyFont="1" applyFill="1" applyBorder="1" applyAlignment="1">
      <alignment horizontal="justify" vertical="top"/>
    </xf>
    <xf numFmtId="49" fontId="12" fillId="0" borderId="1" xfId="5" applyNumberFormat="1" applyFont="1" applyFill="1" applyBorder="1" applyAlignment="1">
      <alignment horizontal="justify" vertical="top" wrapText="1"/>
    </xf>
    <xf numFmtId="49" fontId="12" fillId="0" borderId="1" xfId="0" applyNumberFormat="1" applyFont="1" applyFill="1" applyBorder="1" applyAlignment="1">
      <alignment horizontal="justify" vertical="top"/>
    </xf>
    <xf numFmtId="0" fontId="3" fillId="0" borderId="1" xfId="0" applyFont="1" applyBorder="1" applyAlignment="1">
      <alignment horizontal="justify" vertical="top"/>
    </xf>
    <xf numFmtId="0" fontId="6" fillId="0" borderId="1" xfId="0" applyFont="1" applyFill="1" applyBorder="1" applyAlignment="1">
      <alignment horizontal="justify" vertical="top" wrapText="1"/>
    </xf>
    <xf numFmtId="0" fontId="13" fillId="0" borderId="1" xfId="0" applyFont="1" applyFill="1" applyBorder="1" applyAlignment="1">
      <alignment horizontal="justify" vertical="top" wrapText="1"/>
    </xf>
    <xf numFmtId="164" fontId="13" fillId="0" borderId="1" xfId="0" applyNumberFormat="1" applyFont="1" applyFill="1" applyBorder="1" applyAlignment="1">
      <alignment horizontal="center" vertical="center"/>
    </xf>
    <xf numFmtId="0" fontId="3" fillId="0" borderId="0" xfId="0" applyFont="1" applyBorder="1" applyAlignment="1">
      <alignment horizontal="justify" vertical="top" wrapText="1"/>
    </xf>
    <xf numFmtId="0" fontId="13" fillId="0" borderId="5" xfId="0" applyFont="1" applyBorder="1" applyAlignment="1">
      <alignment horizontal="justify" vertical="top"/>
    </xf>
    <xf numFmtId="49" fontId="12" fillId="0" borderId="24" xfId="3" applyNumberFormat="1" applyFont="1" applyFill="1" applyBorder="1" applyAlignment="1">
      <alignment horizontal="justify" vertical="top" wrapText="1"/>
    </xf>
    <xf numFmtId="49" fontId="6" fillId="0" borderId="4" xfId="3" applyNumberFormat="1" applyFont="1" applyFill="1" applyBorder="1" applyAlignment="1">
      <alignment horizontal="justify" vertical="top"/>
    </xf>
    <xf numFmtId="0" fontId="6" fillId="0" borderId="2" xfId="3" applyFont="1" applyBorder="1" applyAlignment="1">
      <alignment horizontal="justify" vertical="top" wrapText="1"/>
    </xf>
    <xf numFmtId="49" fontId="6" fillId="0" borderId="26" xfId="3" applyNumberFormat="1" applyFont="1" applyFill="1" applyBorder="1" applyAlignment="1">
      <alignment horizontal="justify" vertical="top" wrapText="1"/>
    </xf>
    <xf numFmtId="0" fontId="6" fillId="4" borderId="35" xfId="3" applyFont="1" applyFill="1" applyBorder="1" applyAlignment="1">
      <alignment horizontal="justify" vertical="top" wrapText="1"/>
    </xf>
    <xf numFmtId="0" fontId="6" fillId="4" borderId="32" xfId="3" applyFont="1" applyFill="1" applyBorder="1" applyAlignment="1">
      <alignment horizontal="justify" vertical="top" wrapText="1"/>
    </xf>
    <xf numFmtId="0" fontId="6" fillId="0" borderId="37" xfId="3" applyFont="1" applyBorder="1" applyAlignment="1">
      <alignment horizontal="justify" vertical="top" wrapText="1"/>
    </xf>
    <xf numFmtId="49" fontId="6" fillId="0" borderId="1" xfId="2" applyNumberFormat="1" applyFont="1" applyFill="1" applyBorder="1" applyAlignment="1">
      <alignment horizontal="justify" vertical="top" wrapText="1"/>
    </xf>
    <xf numFmtId="0" fontId="6" fillId="0" borderId="20" xfId="3" applyFont="1" applyBorder="1" applyAlignment="1">
      <alignment horizontal="justify" vertical="top" wrapText="1"/>
    </xf>
    <xf numFmtId="0" fontId="6" fillId="0" borderId="44" xfId="3" applyFont="1" applyBorder="1" applyAlignment="1">
      <alignment horizontal="justify" vertical="top" wrapText="1"/>
    </xf>
    <xf numFmtId="0" fontId="19" fillId="0" borderId="1" xfId="0" applyFont="1" applyBorder="1" applyAlignment="1">
      <alignment horizontal="justify" vertical="top" wrapText="1"/>
    </xf>
    <xf numFmtId="0" fontId="12" fillId="0" borderId="33" xfId="3" applyFont="1" applyBorder="1" applyAlignment="1">
      <alignment horizontal="justify" vertical="top" wrapText="1"/>
    </xf>
    <xf numFmtId="0" fontId="12" fillId="0" borderId="36" xfId="3" applyFont="1" applyBorder="1" applyAlignment="1">
      <alignment horizontal="justify" vertical="top" wrapText="1"/>
    </xf>
    <xf numFmtId="49" fontId="6" fillId="0" borderId="1" xfId="0" applyNumberFormat="1" applyFont="1" applyBorder="1" applyAlignment="1">
      <alignment horizontal="justify" vertical="top" wrapText="1"/>
    </xf>
    <xf numFmtId="164" fontId="31" fillId="0" borderId="17" xfId="0" applyNumberFormat="1" applyFont="1" applyFill="1" applyBorder="1" applyAlignment="1">
      <alignment horizontal="center" vertical="center" wrapText="1"/>
    </xf>
    <xf numFmtId="164" fontId="30" fillId="0" borderId="17" xfId="0" applyNumberFormat="1" applyFont="1" applyFill="1" applyBorder="1" applyAlignment="1">
      <alignment horizontal="center" vertical="center"/>
    </xf>
    <xf numFmtId="164" fontId="19" fillId="0" borderId="17" xfId="0" applyNumberFormat="1" applyFont="1" applyFill="1" applyBorder="1" applyAlignment="1" applyProtection="1">
      <alignment horizontal="center" vertical="center" wrapText="1"/>
    </xf>
    <xf numFmtId="0" fontId="31" fillId="4" borderId="1" xfId="0" applyFont="1" applyFill="1" applyBorder="1" applyAlignment="1" applyProtection="1">
      <alignment horizontal="justify" vertical="top" wrapText="1"/>
    </xf>
    <xf numFmtId="0" fontId="20" fillId="0" borderId="1" xfId="0" applyFont="1" applyFill="1" applyBorder="1" applyAlignment="1">
      <alignment horizontal="justify" vertical="top" wrapText="1"/>
    </xf>
    <xf numFmtId="0" fontId="32" fillId="0" borderId="1" xfId="0" applyFont="1" applyFill="1" applyBorder="1" applyAlignment="1" applyProtection="1">
      <alignment horizontal="justify" vertical="top" wrapText="1"/>
    </xf>
    <xf numFmtId="0" fontId="19" fillId="0" borderId="1" xfId="2" applyFont="1" applyFill="1" applyBorder="1" applyAlignment="1">
      <alignment horizontal="justify" vertical="top" wrapText="1"/>
    </xf>
    <xf numFmtId="0" fontId="19" fillId="4" borderId="1" xfId="0" applyFont="1" applyFill="1" applyBorder="1" applyAlignment="1" applyProtection="1">
      <alignment horizontal="justify" vertical="top" wrapText="1"/>
    </xf>
    <xf numFmtId="49" fontId="31" fillId="0" borderId="3" xfId="2" applyNumberFormat="1" applyFont="1" applyFill="1" applyBorder="1" applyAlignment="1">
      <alignment horizontal="justify" vertical="top" wrapText="1"/>
    </xf>
    <xf numFmtId="0" fontId="30" fillId="0" borderId="18" xfId="0" applyFont="1" applyBorder="1" applyAlignment="1">
      <alignment horizontal="justify" vertical="top"/>
    </xf>
    <xf numFmtId="0" fontId="19" fillId="0" borderId="1" xfId="3" applyFont="1" applyFill="1" applyBorder="1" applyAlignment="1">
      <alignment horizontal="justify" vertical="top" wrapText="1"/>
    </xf>
    <xf numFmtId="0" fontId="19" fillId="0" borderId="1" xfId="3" applyFont="1" applyBorder="1" applyAlignment="1">
      <alignment horizontal="justify" vertical="top" wrapText="1"/>
    </xf>
    <xf numFmtId="49" fontId="19" fillId="0" borderId="5" xfId="2" applyNumberFormat="1" applyFont="1" applyFill="1" applyBorder="1" applyAlignment="1">
      <alignment horizontal="justify" vertical="top" wrapText="1"/>
    </xf>
    <xf numFmtId="49" fontId="19" fillId="0" borderId="20" xfId="3" applyNumberFormat="1" applyFont="1" applyBorder="1" applyAlignment="1">
      <alignment horizontal="justify" vertical="top" wrapText="1"/>
    </xf>
    <xf numFmtId="0" fontId="19" fillId="0" borderId="20" xfId="3" applyFont="1" applyBorder="1" applyAlignment="1">
      <alignment horizontal="justify" vertical="top" wrapText="1"/>
    </xf>
    <xf numFmtId="49" fontId="19" fillId="0" borderId="4" xfId="3" applyNumberFormat="1" applyFont="1" applyFill="1" applyBorder="1" applyAlignment="1">
      <alignment horizontal="justify" vertical="top"/>
    </xf>
    <xf numFmtId="49" fontId="19" fillId="0" borderId="4" xfId="3" applyNumberFormat="1" applyFont="1" applyBorder="1" applyAlignment="1">
      <alignment horizontal="justify" vertical="top" wrapText="1"/>
    </xf>
    <xf numFmtId="0" fontId="30" fillId="0" borderId="4" xfId="3" applyFont="1" applyBorder="1" applyAlignment="1">
      <alignment horizontal="justify" vertical="top" wrapText="1"/>
    </xf>
    <xf numFmtId="49" fontId="19" fillId="0" borderId="1" xfId="3" applyNumberFormat="1" applyFont="1" applyFill="1" applyBorder="1" applyAlignment="1">
      <alignment horizontal="justify" vertical="top"/>
    </xf>
    <xf numFmtId="0" fontId="30" fillId="0" borderId="1" xfId="3" applyFont="1" applyBorder="1" applyAlignment="1">
      <alignment horizontal="justify" vertical="top" wrapText="1"/>
    </xf>
    <xf numFmtId="49" fontId="19" fillId="0" borderId="1" xfId="3" applyNumberFormat="1" applyFont="1" applyBorder="1" applyAlignment="1">
      <alignment horizontal="justify" vertical="top" wrapText="1"/>
    </xf>
    <xf numFmtId="0" fontId="32" fillId="0" borderId="1" xfId="3" applyFont="1" applyBorder="1" applyAlignment="1">
      <alignment horizontal="justify" vertical="top" wrapText="1"/>
    </xf>
    <xf numFmtId="16" fontId="19" fillId="0" borderId="27" xfId="3" applyNumberFormat="1" applyFont="1" applyBorder="1" applyAlignment="1">
      <alignment horizontal="justify" vertical="top" wrapText="1"/>
    </xf>
    <xf numFmtId="49" fontId="19" fillId="0" borderId="25" xfId="3" applyNumberFormat="1" applyFont="1" applyFill="1" applyBorder="1" applyAlignment="1">
      <alignment horizontal="justify" vertical="top"/>
    </xf>
    <xf numFmtId="0" fontId="19" fillId="0" borderId="3" xfId="3" applyFont="1" applyBorder="1" applyAlignment="1">
      <alignment horizontal="justify" vertical="top" wrapText="1"/>
    </xf>
    <xf numFmtId="16" fontId="19" fillId="0" borderId="4" xfId="3" applyNumberFormat="1" applyFont="1" applyBorder="1" applyAlignment="1">
      <alignment horizontal="justify" vertical="top" wrapText="1"/>
    </xf>
    <xf numFmtId="0" fontId="19" fillId="0" borderId="1" xfId="3" applyFont="1" applyFill="1" applyBorder="1" applyAlignment="1">
      <alignment horizontal="justify" vertical="top"/>
    </xf>
    <xf numFmtId="49" fontId="30" fillId="0" borderId="1" xfId="0" applyNumberFormat="1" applyFont="1" applyBorder="1" applyAlignment="1">
      <alignment horizontal="justify" vertical="top"/>
    </xf>
    <xf numFmtId="49" fontId="19" fillId="0" borderId="26" xfId="3" applyNumberFormat="1" applyFont="1" applyFill="1" applyBorder="1" applyAlignment="1">
      <alignment horizontal="justify" vertical="top"/>
    </xf>
    <xf numFmtId="0" fontId="19" fillId="0" borderId="15" xfId="3" applyFont="1" applyBorder="1" applyAlignment="1">
      <alignment horizontal="justify" vertical="top" wrapText="1"/>
    </xf>
    <xf numFmtId="0" fontId="32" fillId="0" borderId="0" xfId="0" applyFont="1" applyBorder="1" applyAlignment="1">
      <alignment horizontal="justify" vertical="top" wrapText="1"/>
    </xf>
    <xf numFmtId="0" fontId="19" fillId="0" borderId="1" xfId="0" applyFont="1" applyFill="1" applyBorder="1" applyAlignment="1">
      <alignment horizontal="justify" vertical="top" wrapText="1"/>
    </xf>
    <xf numFmtId="0" fontId="32" fillId="0" borderId="18" xfId="0" applyFont="1" applyBorder="1" applyAlignment="1">
      <alignment horizontal="justify" vertical="top"/>
    </xf>
    <xf numFmtId="0" fontId="32" fillId="0" borderId="20" xfId="0" applyFont="1" applyFill="1" applyBorder="1" applyAlignment="1" applyProtection="1">
      <alignment horizontal="justify" vertical="top" wrapText="1"/>
    </xf>
    <xf numFmtId="164" fontId="19" fillId="0" borderId="21" xfId="0" applyNumberFormat="1" applyFont="1" applyFill="1" applyBorder="1" applyAlignment="1" applyProtection="1">
      <alignment horizontal="center" vertical="center" wrapText="1"/>
    </xf>
    <xf numFmtId="0" fontId="3" fillId="0" borderId="18" xfId="0" applyFont="1" applyBorder="1" applyAlignment="1">
      <alignment horizontal="justify" vertical="top"/>
    </xf>
    <xf numFmtId="49" fontId="32" fillId="0" borderId="1" xfId="0" applyNumberFormat="1" applyFont="1" applyFill="1" applyBorder="1" applyAlignment="1">
      <alignment horizontal="justify" vertical="top" wrapText="1"/>
    </xf>
    <xf numFmtId="0" fontId="19" fillId="0" borderId="7" xfId="3" applyFont="1" applyBorder="1" applyAlignment="1">
      <alignment horizontal="justify" vertical="top" wrapText="1"/>
    </xf>
    <xf numFmtId="16" fontId="32" fillId="0" borderId="1" xfId="0" applyNumberFormat="1" applyFont="1" applyFill="1" applyBorder="1" applyAlignment="1">
      <alignment horizontal="justify" vertical="top" wrapText="1"/>
    </xf>
    <xf numFmtId="0" fontId="30" fillId="0" borderId="19" xfId="0" applyFont="1" applyBorder="1" applyAlignment="1">
      <alignment horizontal="justify" vertical="top"/>
    </xf>
    <xf numFmtId="0" fontId="19" fillId="0" borderId="20" xfId="3" applyFont="1" applyFill="1" applyBorder="1" applyAlignment="1">
      <alignment horizontal="justify" vertical="top" wrapText="1"/>
    </xf>
    <xf numFmtId="0" fontId="9" fillId="0" borderId="15" xfId="0" applyFont="1" applyBorder="1" applyAlignment="1">
      <alignment horizontal="justify" vertical="top"/>
    </xf>
    <xf numFmtId="0" fontId="32" fillId="0" borderId="19" xfId="0" applyFont="1" applyBorder="1" applyAlignment="1">
      <alignment horizontal="justify" vertical="top"/>
    </xf>
    <xf numFmtId="0" fontId="32" fillId="0" borderId="20" xfId="0" applyFont="1" applyBorder="1" applyAlignment="1">
      <alignment horizontal="justify" vertical="top"/>
    </xf>
    <xf numFmtId="0" fontId="32" fillId="0" borderId="20" xfId="0" applyFont="1" applyBorder="1" applyAlignment="1">
      <alignment horizontal="justify" vertical="top" wrapText="1"/>
    </xf>
    <xf numFmtId="49" fontId="3" fillId="0" borderId="26" xfId="0" applyNumberFormat="1" applyFont="1" applyBorder="1" applyAlignment="1">
      <alignment horizontal="justify" vertical="top"/>
    </xf>
    <xf numFmtId="0" fontId="3" fillId="0" borderId="3" xfId="0" applyFont="1" applyBorder="1" applyAlignment="1">
      <alignment horizontal="justify" vertical="top"/>
    </xf>
    <xf numFmtId="0" fontId="32" fillId="0" borderId="1" xfId="0" applyFont="1" applyBorder="1" applyAlignment="1">
      <alignment horizontal="justify" vertical="top"/>
    </xf>
    <xf numFmtId="0" fontId="30" fillId="0" borderId="1" xfId="0" applyFont="1" applyBorder="1" applyAlignment="1">
      <alignment horizontal="justify" vertical="top"/>
    </xf>
    <xf numFmtId="0" fontId="32" fillId="0" borderId="22" xfId="0" applyFont="1" applyBorder="1" applyAlignment="1">
      <alignment horizontal="justify" vertical="top"/>
    </xf>
    <xf numFmtId="0" fontId="32" fillId="0" borderId="22" xfId="0" applyFont="1" applyBorder="1" applyAlignment="1">
      <alignment horizontal="justify" vertical="top" wrapText="1"/>
    </xf>
    <xf numFmtId="0" fontId="32" fillId="0" borderId="3" xfId="0" applyFont="1" applyBorder="1" applyAlignment="1">
      <alignment horizontal="justify" vertical="top"/>
    </xf>
    <xf numFmtId="0" fontId="32" fillId="0" borderId="0" xfId="0" applyFont="1" applyBorder="1" applyAlignment="1">
      <alignment horizontal="justify" vertical="top"/>
    </xf>
    <xf numFmtId="0" fontId="32" fillId="0" borderId="42" xfId="0" applyFont="1" applyBorder="1" applyAlignment="1">
      <alignment horizontal="justify" vertical="top"/>
    </xf>
    <xf numFmtId="0" fontId="19" fillId="0" borderId="4" xfId="2" applyFont="1" applyFill="1" applyBorder="1" applyAlignment="1">
      <alignment horizontal="justify" vertical="top" wrapText="1"/>
    </xf>
    <xf numFmtId="0" fontId="3" fillId="0" borderId="34" xfId="0" applyFont="1" applyBorder="1" applyAlignment="1">
      <alignment horizontal="justify" vertical="top"/>
    </xf>
    <xf numFmtId="49" fontId="3" fillId="0" borderId="45" xfId="0" applyNumberFormat="1" applyFont="1" applyBorder="1" applyAlignment="1">
      <alignment horizontal="justify" vertical="top"/>
    </xf>
    <xf numFmtId="0" fontId="9" fillId="0" borderId="37" xfId="0" applyFont="1" applyBorder="1" applyAlignment="1">
      <alignment horizontal="justify" vertical="top" wrapText="1"/>
    </xf>
    <xf numFmtId="0" fontId="9" fillId="0" borderId="37" xfId="0" applyFont="1" applyBorder="1" applyAlignment="1">
      <alignment horizontal="justify" vertical="top"/>
    </xf>
    <xf numFmtId="0" fontId="32" fillId="0" borderId="14" xfId="0" applyFont="1" applyBorder="1" applyAlignment="1">
      <alignment horizontal="justify" vertical="top"/>
    </xf>
    <xf numFmtId="0" fontId="32" fillId="0" borderId="46" xfId="0" applyFont="1" applyBorder="1" applyAlignment="1">
      <alignment horizontal="justify" vertical="top"/>
    </xf>
    <xf numFmtId="0" fontId="32" fillId="0" borderId="47" xfId="0" applyFont="1" applyBorder="1" applyAlignment="1">
      <alignment horizontal="justify" vertical="top"/>
    </xf>
    <xf numFmtId="0" fontId="12" fillId="0" borderId="3" xfId="0" applyFont="1" applyBorder="1" applyAlignment="1">
      <alignment horizontal="justify" vertical="top" wrapText="1"/>
    </xf>
    <xf numFmtId="0" fontId="12" fillId="0" borderId="11" xfId="0" applyFont="1" applyBorder="1" applyAlignment="1">
      <alignment horizontal="justify" vertical="top" wrapText="1"/>
    </xf>
    <xf numFmtId="49" fontId="9" fillId="0" borderId="26" xfId="0" applyNumberFormat="1" applyFont="1" applyBorder="1" applyAlignment="1">
      <alignment horizontal="justify" vertical="top"/>
    </xf>
    <xf numFmtId="0" fontId="9" fillId="0" borderId="40" xfId="0" applyFont="1" applyBorder="1" applyAlignment="1">
      <alignment horizontal="justify" vertical="top" wrapText="1"/>
    </xf>
    <xf numFmtId="49" fontId="19" fillId="4" borderId="4" xfId="0" applyNumberFormat="1" applyFont="1" applyFill="1" applyBorder="1" applyAlignment="1">
      <alignment horizontal="justify" vertical="top" wrapText="1"/>
    </xf>
    <xf numFmtId="49" fontId="32" fillId="0" borderId="4" xfId="0" applyNumberFormat="1" applyFont="1" applyFill="1" applyBorder="1" applyAlignment="1">
      <alignment horizontal="justify" vertical="top" wrapText="1"/>
    </xf>
    <xf numFmtId="49" fontId="19" fillId="0" borderId="1" xfId="2" applyNumberFormat="1" applyFont="1" applyFill="1" applyBorder="1" applyAlignment="1">
      <alignment horizontal="justify" vertical="top" wrapText="1"/>
    </xf>
    <xf numFmtId="49" fontId="9" fillId="0" borderId="15" xfId="0" applyNumberFormat="1" applyFont="1" applyBorder="1" applyAlignment="1">
      <alignment horizontal="justify" vertical="top"/>
    </xf>
    <xf numFmtId="49" fontId="19" fillId="4" borderId="1" xfId="0" applyNumberFormat="1" applyFont="1" applyFill="1" applyBorder="1" applyAlignment="1">
      <alignment horizontal="justify" vertical="top" wrapText="1"/>
    </xf>
    <xf numFmtId="49" fontId="32" fillId="0" borderId="20" xfId="0" applyNumberFormat="1" applyFont="1" applyFill="1" applyBorder="1" applyAlignment="1">
      <alignment horizontal="justify" vertical="top" wrapText="1"/>
    </xf>
    <xf numFmtId="0" fontId="12" fillId="2" borderId="3" xfId="0" applyFont="1" applyFill="1" applyBorder="1" applyAlignment="1">
      <alignment horizontal="justify" vertical="top" wrapText="1"/>
    </xf>
    <xf numFmtId="0" fontId="12" fillId="2" borderId="11" xfId="0" applyFont="1" applyFill="1" applyBorder="1" applyAlignment="1">
      <alignment horizontal="justify" vertical="top" wrapText="1"/>
    </xf>
    <xf numFmtId="0" fontId="0" fillId="0" borderId="0" xfId="0"/>
    <xf numFmtId="0" fontId="0" fillId="0" borderId="0" xfId="0" applyAlignment="1">
      <alignment horizontal="justify" vertical="top"/>
    </xf>
    <xf numFmtId="0" fontId="0" fillId="0" borderId="0" xfId="0" applyFont="1"/>
    <xf numFmtId="49" fontId="0" fillId="0" borderId="0" xfId="0" applyNumberFormat="1"/>
    <xf numFmtId="0" fontId="13" fillId="0" borderId="0" xfId="3" applyFont="1" applyAlignment="1">
      <alignment horizontal="justify" vertical="top" wrapText="1"/>
    </xf>
    <xf numFmtId="0" fontId="9" fillId="0" borderId="0" xfId="3" applyFont="1" applyBorder="1" applyAlignment="1">
      <alignment horizontal="center" vertical="center" wrapText="1"/>
    </xf>
    <xf numFmtId="0" fontId="13" fillId="0" borderId="0" xfId="0" applyFont="1" applyAlignment="1">
      <alignment horizontal="justify" vertical="top"/>
    </xf>
    <xf numFmtId="0" fontId="6" fillId="0" borderId="1" xfId="3" applyFont="1" applyFill="1" applyBorder="1" applyAlignment="1">
      <alignment horizontal="justify" vertical="top" wrapText="1"/>
    </xf>
    <xf numFmtId="0" fontId="14" fillId="0" borderId="0" xfId="3" applyFont="1" applyAlignment="1">
      <alignment horizontal="justify" vertical="top" wrapText="1"/>
    </xf>
    <xf numFmtId="0" fontId="6" fillId="4" borderId="0" xfId="0" applyFont="1" applyFill="1" applyBorder="1" applyAlignment="1" applyProtection="1">
      <alignment horizontal="justify" vertical="top" wrapText="1"/>
    </xf>
    <xf numFmtId="0" fontId="6" fillId="0" borderId="0" xfId="3" applyFont="1" applyFill="1" applyBorder="1" applyAlignment="1">
      <alignment horizontal="center" vertical="top" wrapText="1"/>
    </xf>
    <xf numFmtId="165" fontId="6" fillId="0" borderId="0" xfId="3" applyNumberFormat="1" applyFont="1" applyBorder="1" applyAlignment="1">
      <alignment horizontal="center" vertical="top" wrapText="1"/>
    </xf>
    <xf numFmtId="0" fontId="0" fillId="0" borderId="0" xfId="0"/>
    <xf numFmtId="0" fontId="0" fillId="0" borderId="0" xfId="0" applyAlignment="1">
      <alignment horizontal="justify" vertical="top"/>
    </xf>
    <xf numFmtId="0" fontId="0" fillId="0" borderId="0" xfId="0" applyFont="1"/>
    <xf numFmtId="0" fontId="8" fillId="0" borderId="0" xfId="0" applyFont="1" applyBorder="1" applyAlignment="1">
      <alignment horizontal="center" vertical="center" wrapText="1"/>
    </xf>
    <xf numFmtId="0" fontId="3" fillId="0" borderId="0" xfId="0" applyFont="1" applyBorder="1"/>
    <xf numFmtId="49" fontId="0" fillId="0" borderId="0" xfId="0" applyNumberFormat="1"/>
    <xf numFmtId="49" fontId="3" fillId="0" borderId="0" xfId="0" applyNumberFormat="1" applyFont="1" applyAlignment="1">
      <alignment horizontal="justify" vertical="top"/>
    </xf>
    <xf numFmtId="49" fontId="11" fillId="0" borderId="5" xfId="0" applyNumberFormat="1" applyFont="1" applyBorder="1" applyAlignment="1">
      <alignment horizontal="justify" vertical="center"/>
    </xf>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0" fontId="3" fillId="0" borderId="1" xfId="3" applyFont="1" applyBorder="1" applyAlignment="1">
      <alignment horizontal="center" vertical="center" wrapText="1"/>
    </xf>
    <xf numFmtId="0" fontId="3" fillId="0" borderId="0" xfId="0" applyFont="1" applyBorder="1" applyAlignment="1">
      <alignment horizontal="justify" vertical="top"/>
    </xf>
    <xf numFmtId="0" fontId="3" fillId="0" borderId="1" xfId="0" applyFont="1" applyFill="1" applyBorder="1" applyAlignment="1" applyProtection="1">
      <alignment horizontal="justify" vertical="top" wrapText="1"/>
    </xf>
    <xf numFmtId="49" fontId="3" fillId="0" borderId="1" xfId="0" applyNumberFormat="1" applyFont="1" applyBorder="1" applyAlignment="1">
      <alignment horizontal="justify" vertical="top"/>
    </xf>
    <xf numFmtId="0" fontId="12" fillId="2" borderId="1" xfId="0" applyFont="1" applyFill="1" applyBorder="1" applyAlignment="1">
      <alignment horizontal="justify" vertical="top" wrapText="1"/>
    </xf>
    <xf numFmtId="0" fontId="3" fillId="0" borderId="0" xfId="0" applyFont="1" applyBorder="1" applyAlignment="1">
      <alignment vertical="top"/>
    </xf>
    <xf numFmtId="0" fontId="6" fillId="2" borderId="2" xfId="0" applyFont="1" applyFill="1" applyBorder="1" applyAlignment="1">
      <alignment horizontal="justify" vertical="top" wrapText="1"/>
    </xf>
    <xf numFmtId="0" fontId="9" fillId="0" borderId="1" xfId="0" applyFont="1" applyFill="1" applyBorder="1" applyAlignment="1" applyProtection="1">
      <alignment horizontal="justify" vertical="top" wrapText="1"/>
    </xf>
    <xf numFmtId="0" fontId="12" fillId="2" borderId="2" xfId="0" applyFont="1" applyFill="1" applyBorder="1" applyAlignment="1">
      <alignment horizontal="justify" vertical="top" wrapText="1"/>
    </xf>
    <xf numFmtId="49" fontId="6" fillId="2" borderId="1" xfId="0" applyNumberFormat="1" applyFont="1" applyFill="1" applyBorder="1" applyAlignment="1">
      <alignment horizontal="justify" vertical="top" wrapText="1"/>
    </xf>
    <xf numFmtId="49" fontId="12" fillId="2" borderId="1" xfId="0" applyNumberFormat="1" applyFont="1" applyFill="1" applyBorder="1" applyAlignment="1">
      <alignment horizontal="justify" vertical="top" wrapText="1"/>
    </xf>
    <xf numFmtId="0" fontId="0" fillId="0" borderId="0" xfId="0"/>
    <xf numFmtId="0" fontId="0" fillId="0" borderId="0" xfId="0" applyFont="1"/>
    <xf numFmtId="49" fontId="0" fillId="0" borderId="0" xfId="0" applyNumberFormat="1"/>
    <xf numFmtId="0" fontId="3" fillId="0" borderId="5" xfId="3" applyFont="1" applyBorder="1" applyAlignment="1">
      <alignment horizontal="justify" vertical="center" wrapText="1"/>
    </xf>
    <xf numFmtId="0" fontId="3" fillId="0" borderId="5" xfId="3" applyFont="1" applyBorder="1" applyAlignment="1">
      <alignment horizontal="center" vertical="center" wrapText="1"/>
    </xf>
    <xf numFmtId="0" fontId="3" fillId="0" borderId="1" xfId="0" applyFont="1" applyBorder="1" applyAlignment="1">
      <alignment horizontal="center" vertical="center" wrapText="1"/>
    </xf>
    <xf numFmtId="49" fontId="13" fillId="0" borderId="5" xfId="0" applyNumberFormat="1" applyFont="1" applyBorder="1" applyAlignment="1">
      <alignment horizontal="justify" vertical="center"/>
    </xf>
    <xf numFmtId="0" fontId="13" fillId="0" borderId="1" xfId="0" applyFont="1" applyBorder="1" applyAlignment="1">
      <alignment horizontal="left" vertical="top"/>
    </xf>
    <xf numFmtId="0" fontId="13" fillId="0" borderId="0" xfId="3" applyFont="1" applyAlignment="1">
      <alignment horizontal="justify" vertical="top" wrapText="1"/>
    </xf>
    <xf numFmtId="0" fontId="13" fillId="0" borderId="1" xfId="0" applyFont="1" applyBorder="1" applyAlignment="1">
      <alignment horizontal="justify" vertical="top"/>
    </xf>
    <xf numFmtId="0" fontId="13" fillId="0" borderId="0" xfId="0" applyFont="1" applyAlignment="1">
      <alignment horizontal="justify" vertical="top"/>
    </xf>
    <xf numFmtId="0" fontId="13" fillId="0" borderId="1" xfId="0" applyFont="1" applyBorder="1" applyAlignment="1"/>
    <xf numFmtId="49" fontId="6" fillId="0" borderId="28" xfId="3" applyNumberFormat="1" applyFont="1" applyBorder="1" applyAlignment="1">
      <alignment horizontal="justify" vertical="top" wrapText="1"/>
    </xf>
    <xf numFmtId="0" fontId="6" fillId="0" borderId="1" xfId="3" applyFont="1" applyBorder="1" applyAlignment="1">
      <alignment horizontal="justify" vertical="top" wrapText="1"/>
    </xf>
    <xf numFmtId="0" fontId="12" fillId="0" borderId="2"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4" xfId="2" applyFont="1" applyFill="1" applyBorder="1" applyAlignment="1">
      <alignment horizontal="left" vertical="top" wrapText="1"/>
    </xf>
    <xf numFmtId="0" fontId="0" fillId="0" borderId="1" xfId="0" applyBorder="1"/>
    <xf numFmtId="0" fontId="9" fillId="0" borderId="2" xfId="0" applyFont="1" applyFill="1" applyBorder="1" applyAlignment="1">
      <alignment vertical="top" wrapText="1"/>
    </xf>
    <xf numFmtId="0" fontId="9" fillId="0" borderId="6" xfId="0" applyFont="1" applyFill="1" applyBorder="1" applyAlignment="1">
      <alignment vertical="top" wrapText="1"/>
    </xf>
    <xf numFmtId="0" fontId="9" fillId="0" borderId="4" xfId="0" applyFont="1" applyFill="1" applyBorder="1" applyAlignment="1">
      <alignment vertical="top" wrapText="1"/>
    </xf>
    <xf numFmtId="0" fontId="0" fillId="0" borderId="1" xfId="0" applyBorder="1" applyAlignment="1">
      <alignment horizontal="justify" vertical="top"/>
    </xf>
    <xf numFmtId="0" fontId="13" fillId="0" borderId="0" xfId="0" applyFont="1"/>
    <xf numFmtId="0" fontId="13" fillId="0" borderId="1" xfId="0" applyFont="1" applyBorder="1"/>
    <xf numFmtId="49" fontId="13" fillId="0" borderId="1" xfId="0" applyNumberFormat="1" applyFont="1" applyBorder="1" applyAlignment="1">
      <alignment horizontal="justify" vertical="center"/>
    </xf>
    <xf numFmtId="0" fontId="3" fillId="0" borderId="1" xfId="3" applyFont="1" applyBorder="1" applyAlignment="1">
      <alignment horizontal="justify" vertical="center" wrapText="1"/>
    </xf>
    <xf numFmtId="164" fontId="6" fillId="0" borderId="1" xfId="0" applyNumberFormat="1" applyFont="1" applyBorder="1" applyAlignment="1">
      <alignment horizontal="center" vertical="top" wrapText="1"/>
    </xf>
    <xf numFmtId="0" fontId="13" fillId="0" borderId="1" xfId="0" applyFont="1" applyBorder="1" applyAlignment="1">
      <alignment horizontal="center" vertical="top"/>
    </xf>
    <xf numFmtId="0" fontId="13" fillId="0" borderId="0" xfId="0" applyFont="1" applyAlignment="1">
      <alignment horizontal="left" vertical="top"/>
    </xf>
    <xf numFmtId="0" fontId="3" fillId="0" borderId="2" xfId="3" applyFont="1" applyBorder="1" applyAlignment="1">
      <alignment horizontal="justify" vertical="top" wrapText="1"/>
    </xf>
    <xf numFmtId="164" fontId="3" fillId="2" borderId="2" xfId="3" applyNumberFormat="1" applyFont="1" applyFill="1" applyBorder="1" applyAlignment="1" applyProtection="1">
      <alignment horizontal="center" vertical="center" wrapText="1"/>
    </xf>
    <xf numFmtId="164" fontId="3" fillId="4" borderId="2" xfId="3" applyNumberFormat="1" applyFont="1" applyFill="1" applyBorder="1" applyAlignment="1" applyProtection="1">
      <alignment horizontal="center" vertical="center" wrapText="1"/>
    </xf>
    <xf numFmtId="1" fontId="9" fillId="2" borderId="2" xfId="3" applyNumberFormat="1" applyFont="1" applyFill="1" applyBorder="1" applyAlignment="1" applyProtection="1">
      <alignment horizontal="center" vertical="center" wrapText="1"/>
    </xf>
    <xf numFmtId="164" fontId="6" fillId="0" borderId="2" xfId="3" applyNumberFormat="1" applyFont="1" applyBorder="1" applyAlignment="1">
      <alignment horizontal="justify" vertical="center"/>
    </xf>
    <xf numFmtId="0" fontId="3" fillId="0" borderId="2" xfId="3" applyFont="1" applyBorder="1" applyAlignment="1">
      <alignment horizontal="center" vertical="top" wrapText="1"/>
    </xf>
    <xf numFmtId="0" fontId="3" fillId="0" borderId="15" xfId="3" applyFont="1" applyBorder="1" applyAlignment="1">
      <alignment horizontal="center" vertical="center" wrapText="1"/>
    </xf>
    <xf numFmtId="165" fontId="6" fillId="0" borderId="20" xfId="3" applyNumberFormat="1" applyFont="1" applyBorder="1" applyAlignment="1">
      <alignment horizontal="center" vertical="center" wrapText="1"/>
    </xf>
    <xf numFmtId="0" fontId="3" fillId="0" borderId="40" xfId="3" applyFont="1" applyBorder="1" applyAlignment="1">
      <alignment horizontal="center" vertical="center" wrapText="1"/>
    </xf>
    <xf numFmtId="0" fontId="13" fillId="0" borderId="17" xfId="0" applyFont="1" applyBorder="1" applyAlignment="1">
      <alignment horizontal="justify" vertical="top"/>
    </xf>
    <xf numFmtId="0" fontId="13" fillId="0" borderId="20" xfId="0" applyFont="1" applyBorder="1" applyAlignment="1">
      <alignment horizontal="justify" vertical="top"/>
    </xf>
    <xf numFmtId="0" fontId="13" fillId="0" borderId="16" xfId="0" applyFont="1" applyBorder="1" applyAlignment="1">
      <alignment horizontal="justify" vertical="top"/>
    </xf>
    <xf numFmtId="0" fontId="13" fillId="0" borderId="19" xfId="0" applyFont="1" applyBorder="1" applyAlignment="1">
      <alignment horizontal="justify" vertical="top"/>
    </xf>
    <xf numFmtId="0" fontId="13" fillId="0" borderId="15" xfId="0" applyFont="1" applyBorder="1" applyAlignment="1">
      <alignment horizontal="justify" vertical="top"/>
    </xf>
    <xf numFmtId="0" fontId="13" fillId="0" borderId="21" xfId="0" applyFont="1" applyBorder="1" applyAlignment="1">
      <alignment horizontal="justify" vertical="top"/>
    </xf>
    <xf numFmtId="0" fontId="13" fillId="0" borderId="17" xfId="0" applyFont="1" applyBorder="1" applyAlignment="1">
      <alignment horizontal="center" vertical="center"/>
    </xf>
    <xf numFmtId="0" fontId="6" fillId="4" borderId="20" xfId="0" applyFont="1" applyFill="1" applyBorder="1" applyAlignment="1" applyProtection="1">
      <alignment horizontal="justify" vertical="top" wrapText="1"/>
    </xf>
    <xf numFmtId="0" fontId="13" fillId="0" borderId="1" xfId="3" applyFont="1" applyFill="1" applyBorder="1" applyAlignment="1">
      <alignment horizontal="justify" vertical="top" wrapText="1"/>
    </xf>
    <xf numFmtId="0" fontId="0" fillId="0" borderId="1" xfId="0" applyBorder="1"/>
    <xf numFmtId="49" fontId="6" fillId="0" borderId="20" xfId="3" applyNumberFormat="1" applyFont="1" applyBorder="1" applyAlignment="1">
      <alignment horizontal="justify" vertical="top" wrapText="1"/>
    </xf>
    <xf numFmtId="0" fontId="3" fillId="0" borderId="18" xfId="3" applyFont="1" applyBorder="1" applyAlignment="1">
      <alignment horizontal="center" vertical="center" wrapText="1"/>
    </xf>
    <xf numFmtId="0" fontId="6" fillId="0" borderId="20" xfId="3" applyFont="1" applyFill="1" applyBorder="1" applyAlignment="1">
      <alignment horizontal="justify" vertical="top" wrapText="1"/>
    </xf>
    <xf numFmtId="0" fontId="3" fillId="0" borderId="1" xfId="3" applyFont="1" applyBorder="1" applyAlignment="1">
      <alignment horizontal="center" vertical="center" wrapText="1"/>
    </xf>
    <xf numFmtId="0" fontId="6" fillId="0" borderId="1" xfId="0" applyFont="1" applyBorder="1" applyAlignment="1">
      <alignment horizontal="justify" vertical="top" wrapText="1"/>
    </xf>
    <xf numFmtId="0" fontId="6" fillId="0" borderId="1" xfId="3" applyFont="1" applyBorder="1" applyAlignment="1">
      <alignment horizontal="justify" vertical="top" wrapText="1"/>
    </xf>
    <xf numFmtId="0" fontId="6" fillId="0" borderId="1" xfId="2" applyFont="1" applyFill="1" applyBorder="1" applyAlignment="1">
      <alignment horizontal="justify" vertical="top" wrapText="1"/>
    </xf>
    <xf numFmtId="49" fontId="6" fillId="0" borderId="1" xfId="3" applyNumberFormat="1" applyFont="1" applyBorder="1" applyAlignment="1">
      <alignment horizontal="justify" vertical="top" wrapText="1"/>
    </xf>
    <xf numFmtId="49" fontId="13" fillId="0" borderId="39" xfId="0" applyNumberFormat="1" applyFont="1" applyBorder="1" applyAlignment="1">
      <alignment horizontal="justify" vertical="center"/>
    </xf>
    <xf numFmtId="0" fontId="3" fillId="0" borderId="40" xfId="3" applyFont="1" applyBorder="1" applyAlignment="1">
      <alignment horizontal="justify" vertical="center" wrapText="1"/>
    </xf>
    <xf numFmtId="0" fontId="3" fillId="0" borderId="15" xfId="0" applyFont="1" applyBorder="1" applyAlignment="1">
      <alignment horizontal="center" vertical="center" wrapText="1"/>
    </xf>
    <xf numFmtId="0" fontId="20" fillId="0" borderId="18" xfId="0" applyFont="1" applyBorder="1" applyAlignment="1">
      <alignment horizontal="justify" vertical="top"/>
    </xf>
    <xf numFmtId="49" fontId="20" fillId="0" borderId="18" xfId="0" applyNumberFormat="1" applyFont="1" applyBorder="1" applyAlignment="1">
      <alignment horizontal="justify" vertical="top"/>
    </xf>
    <xf numFmtId="164" fontId="20" fillId="0" borderId="17" xfId="0" applyNumberFormat="1" applyFont="1" applyFill="1" applyBorder="1" applyAlignment="1">
      <alignment horizontal="center" vertical="center"/>
    </xf>
    <xf numFmtId="0" fontId="21" fillId="0" borderId="1" xfId="0" applyFont="1" applyFill="1" applyBorder="1" applyAlignment="1" applyProtection="1">
      <alignment horizontal="justify" vertical="top" wrapText="1"/>
    </xf>
    <xf numFmtId="49" fontId="31" fillId="0" borderId="1" xfId="2" applyNumberFormat="1" applyFont="1" applyFill="1" applyBorder="1" applyAlignment="1">
      <alignment horizontal="justify" vertical="top" wrapText="1"/>
    </xf>
    <xf numFmtId="0" fontId="31" fillId="0" borderId="1" xfId="0" applyFont="1" applyBorder="1" applyAlignment="1">
      <alignment horizontal="justify" vertical="top" wrapText="1"/>
    </xf>
    <xf numFmtId="0" fontId="31" fillId="0" borderId="1" xfId="2" applyFont="1" applyFill="1" applyBorder="1" applyAlignment="1">
      <alignment horizontal="justify" vertical="top" wrapText="1"/>
    </xf>
    <xf numFmtId="49" fontId="31" fillId="0" borderId="1" xfId="3" applyNumberFormat="1" applyFont="1" applyFill="1" applyBorder="1" applyAlignment="1">
      <alignment horizontal="justify" vertical="top" wrapText="1"/>
    </xf>
    <xf numFmtId="0" fontId="31" fillId="0" borderId="1" xfId="3" applyFont="1" applyFill="1" applyBorder="1" applyAlignment="1">
      <alignment horizontal="justify" vertical="top" wrapText="1"/>
    </xf>
    <xf numFmtId="0" fontId="13" fillId="0" borderId="1" xfId="0" applyFont="1" applyBorder="1" applyAlignment="1">
      <alignment horizontal="justify" vertical="top"/>
    </xf>
    <xf numFmtId="0" fontId="6" fillId="0" borderId="1" xfId="3" applyFont="1" applyFill="1" applyBorder="1" applyAlignment="1">
      <alignment horizontal="justify" vertical="top" wrapText="1"/>
    </xf>
    <xf numFmtId="0" fontId="3" fillId="0" borderId="1" xfId="0" applyFont="1" applyBorder="1" applyAlignment="1">
      <alignment horizontal="justify" vertical="top" wrapText="1"/>
    </xf>
    <xf numFmtId="49" fontId="12" fillId="0" borderId="1" xfId="3" applyNumberFormat="1" applyFont="1" applyBorder="1" applyAlignment="1">
      <alignment horizontal="justify" vertical="top" wrapText="1"/>
    </xf>
    <xf numFmtId="0" fontId="13" fillId="0" borderId="1" xfId="0" applyFont="1" applyBorder="1" applyAlignment="1">
      <alignment horizontal="center" vertical="center"/>
    </xf>
    <xf numFmtId="0" fontId="13" fillId="0" borderId="18" xfId="0" applyFont="1" applyBorder="1" applyAlignment="1">
      <alignment horizontal="justify" vertical="top"/>
    </xf>
    <xf numFmtId="49" fontId="21" fillId="2" borderId="1" xfId="0" applyNumberFormat="1" applyFont="1" applyFill="1" applyBorder="1" applyAlignment="1">
      <alignment horizontal="justify" vertical="top" wrapText="1"/>
    </xf>
    <xf numFmtId="49" fontId="21" fillId="0" borderId="1" xfId="0" applyNumberFormat="1" applyFont="1" applyFill="1" applyBorder="1" applyAlignment="1">
      <alignment horizontal="justify" vertical="top" wrapText="1"/>
    </xf>
    <xf numFmtId="0" fontId="31" fillId="0" borderId="7" xfId="3" applyFont="1" applyBorder="1" applyAlignment="1">
      <alignment horizontal="justify" vertical="top" wrapText="1"/>
    </xf>
    <xf numFmtId="0" fontId="13" fillId="0" borderId="14" xfId="0" applyFont="1" applyBorder="1" applyAlignment="1">
      <alignment horizontal="justify" vertical="top"/>
    </xf>
    <xf numFmtId="0" fontId="21" fillId="0" borderId="1" xfId="0" applyFont="1" applyBorder="1" applyAlignment="1">
      <alignment horizontal="justify" vertical="top" wrapText="1"/>
    </xf>
    <xf numFmtId="0" fontId="6" fillId="0" borderId="1" xfId="3" applyFont="1" applyBorder="1" applyAlignment="1">
      <alignment horizontal="justify" vertical="top"/>
    </xf>
    <xf numFmtId="0" fontId="12" fillId="0" borderId="15" xfId="3" applyFont="1" applyBorder="1" applyAlignment="1">
      <alignment horizontal="justify" vertical="top" wrapText="1"/>
    </xf>
    <xf numFmtId="0" fontId="6" fillId="0" borderId="28" xfId="3" applyFont="1" applyBorder="1" applyAlignment="1">
      <alignment horizontal="justify" vertical="top" wrapText="1"/>
    </xf>
    <xf numFmtId="0" fontId="12" fillId="0" borderId="44" xfId="3" applyFont="1" applyBorder="1" applyAlignment="1">
      <alignment horizontal="justify" vertical="top" wrapText="1"/>
    </xf>
    <xf numFmtId="0" fontId="12" fillId="0" borderId="28" xfId="3" applyFont="1" applyBorder="1" applyAlignment="1">
      <alignment horizontal="justify" vertical="top" wrapText="1"/>
    </xf>
    <xf numFmtId="0" fontId="31" fillId="0" borderId="9" xfId="3" applyFont="1" applyBorder="1" applyAlignment="1">
      <alignment horizontal="justify" vertical="top" wrapText="1"/>
    </xf>
    <xf numFmtId="0" fontId="31" fillId="0" borderId="20" xfId="3" applyFont="1" applyBorder="1" applyAlignment="1">
      <alignment horizontal="justify" vertical="top" wrapText="1"/>
    </xf>
    <xf numFmtId="0" fontId="20" fillId="0" borderId="19" xfId="0" applyFont="1" applyBorder="1" applyAlignment="1">
      <alignment horizontal="justify" vertical="top"/>
    </xf>
    <xf numFmtId="49" fontId="31" fillId="0" borderId="27" xfId="3" applyNumberFormat="1" applyFont="1" applyFill="1" applyBorder="1" applyAlignment="1">
      <alignment horizontal="justify" vertical="top"/>
    </xf>
    <xf numFmtId="49" fontId="6" fillId="0" borderId="1" xfId="0" applyNumberFormat="1" applyFont="1" applyFill="1" applyBorder="1" applyAlignment="1">
      <alignment horizontal="justify" vertical="top" wrapText="1"/>
    </xf>
    <xf numFmtId="165" fontId="6" fillId="0" borderId="1" xfId="3" applyNumberFormat="1" applyFont="1" applyBorder="1" applyAlignment="1">
      <alignment horizontal="center" vertical="center" wrapText="1"/>
    </xf>
    <xf numFmtId="0" fontId="13" fillId="0" borderId="4" xfId="0" applyFont="1" applyBorder="1" applyAlignment="1">
      <alignment horizontal="justify" vertical="top"/>
    </xf>
    <xf numFmtId="0" fontId="13" fillId="0" borderId="1" xfId="0" applyFont="1" applyBorder="1" applyAlignment="1">
      <alignment horizontal="left" vertical="center"/>
    </xf>
    <xf numFmtId="0" fontId="13" fillId="0" borderId="0" xfId="0" applyFont="1" applyBorder="1" applyAlignment="1">
      <alignment horizontal="justify" vertical="top"/>
    </xf>
    <xf numFmtId="49" fontId="6" fillId="0" borderId="0" xfId="3" applyNumberFormat="1" applyFont="1" applyFill="1" applyBorder="1" applyAlignment="1">
      <alignment horizontal="justify" vertical="top"/>
    </xf>
    <xf numFmtId="0" fontId="13" fillId="0" borderId="2" xfId="3" applyFont="1" applyFill="1" applyBorder="1" applyAlignment="1">
      <alignment horizontal="justify" vertical="top" wrapText="1"/>
    </xf>
    <xf numFmtId="0" fontId="12" fillId="0" borderId="1" xfId="3" applyFont="1" applyBorder="1" applyAlignment="1">
      <alignment horizontal="center" vertical="center" wrapText="1"/>
    </xf>
    <xf numFmtId="0" fontId="9" fillId="0" borderId="0" xfId="3" applyFont="1" applyBorder="1" applyAlignment="1">
      <alignment horizontal="center" vertical="center" wrapText="1"/>
    </xf>
    <xf numFmtId="0" fontId="12" fillId="0" borderId="1" xfId="3" applyFont="1" applyBorder="1" applyAlignment="1">
      <alignment horizontal="justify" vertical="top" wrapText="1"/>
    </xf>
    <xf numFmtId="0" fontId="3" fillId="0" borderId="2" xfId="3" applyFont="1" applyBorder="1" applyAlignment="1">
      <alignment horizontal="center" vertical="center" wrapText="1"/>
    </xf>
    <xf numFmtId="0" fontId="13" fillId="0" borderId="0" xfId="0" applyFont="1" applyFill="1" applyAlignment="1">
      <alignment horizontal="justify" vertical="top"/>
    </xf>
    <xf numFmtId="0" fontId="0" fillId="0" borderId="0" xfId="0" applyFill="1" applyAlignment="1">
      <alignment horizontal="justify" vertical="top"/>
    </xf>
    <xf numFmtId="0" fontId="13" fillId="0" borderId="0" xfId="0" applyFont="1" applyFill="1"/>
    <xf numFmtId="0" fontId="0" fillId="0" borderId="0" xfId="0" applyFill="1"/>
    <xf numFmtId="0" fontId="12" fillId="0" borderId="1" xfId="3" applyFont="1" applyBorder="1" applyAlignment="1">
      <alignment horizontal="justify" vertical="top" wrapText="1"/>
    </xf>
    <xf numFmtId="49" fontId="13" fillId="0" borderId="1"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164" fontId="14" fillId="0" borderId="41" xfId="4" applyNumberFormat="1" applyFont="1" applyFill="1" applyBorder="1" applyAlignment="1">
      <alignment horizontal="center" vertical="center"/>
    </xf>
    <xf numFmtId="164" fontId="20" fillId="0" borderId="17" xfId="4" applyNumberFormat="1" applyFont="1" applyFill="1" applyBorder="1" applyAlignment="1">
      <alignment horizontal="center" vertical="center"/>
    </xf>
    <xf numFmtId="164" fontId="14" fillId="0" borderId="16" xfId="4" applyNumberFormat="1" applyFont="1" applyFill="1" applyBorder="1" applyAlignment="1">
      <alignment horizontal="center" vertical="center"/>
    </xf>
    <xf numFmtId="164" fontId="20" fillId="0" borderId="21" xfId="4" applyNumberFormat="1" applyFont="1" applyFill="1" applyBorder="1" applyAlignment="1">
      <alignment horizontal="center" vertical="center"/>
    </xf>
    <xf numFmtId="164" fontId="20" fillId="0" borderId="52" xfId="4" applyNumberFormat="1" applyFont="1" applyFill="1" applyBorder="1" applyAlignment="1">
      <alignment horizontal="center" vertical="center"/>
    </xf>
    <xf numFmtId="164" fontId="31" fillId="0" borderId="17" xfId="3" applyNumberFormat="1" applyFont="1" applyFill="1" applyBorder="1" applyAlignment="1">
      <alignment horizontal="center" vertical="center" wrapText="1"/>
    </xf>
    <xf numFmtId="164" fontId="31" fillId="0" borderId="17" xfId="3" applyNumberFormat="1" applyFont="1" applyFill="1" applyBorder="1" applyAlignment="1">
      <alignment horizontal="center" vertical="top" wrapText="1"/>
    </xf>
    <xf numFmtId="164" fontId="21" fillId="0" borderId="17" xfId="3" applyNumberFormat="1" applyFont="1" applyFill="1" applyBorder="1" applyAlignment="1" applyProtection="1">
      <alignment horizontal="center" vertical="top" wrapText="1"/>
    </xf>
    <xf numFmtId="164" fontId="9" fillId="0" borderId="16" xfId="0" applyNumberFormat="1" applyFont="1" applyFill="1" applyBorder="1" applyAlignment="1" applyProtection="1">
      <alignment horizontal="center" vertical="center" wrapText="1"/>
    </xf>
    <xf numFmtId="164" fontId="13" fillId="0" borderId="38" xfId="0" applyNumberFormat="1" applyFont="1" applyFill="1" applyBorder="1" applyAlignment="1">
      <alignment horizontal="center" vertical="center" wrapText="1"/>
    </xf>
    <xf numFmtId="0" fontId="0" fillId="0" borderId="0" xfId="0" applyFont="1" applyFill="1"/>
    <xf numFmtId="0" fontId="3" fillId="0" borderId="1" xfId="3" applyFont="1" applyFill="1" applyBorder="1" applyAlignment="1">
      <alignment horizontal="center" vertical="top" wrapText="1"/>
    </xf>
    <xf numFmtId="0" fontId="3" fillId="0" borderId="1" xfId="3" applyFont="1" applyFill="1" applyBorder="1" applyAlignment="1">
      <alignment horizontal="center" vertical="center" wrapText="1"/>
    </xf>
    <xf numFmtId="164" fontId="13" fillId="0" borderId="5" xfId="3" applyNumberFormat="1" applyFont="1" applyFill="1" applyBorder="1" applyAlignment="1">
      <alignment horizontal="center" vertical="center" wrapText="1"/>
    </xf>
    <xf numFmtId="164" fontId="13" fillId="0" borderId="1" xfId="3" applyNumberFormat="1" applyFont="1" applyFill="1" applyBorder="1" applyAlignment="1">
      <alignment horizontal="center" vertical="center" wrapText="1"/>
    </xf>
    <xf numFmtId="0" fontId="13" fillId="0" borderId="0" xfId="3" applyFont="1" applyFill="1" applyAlignment="1">
      <alignment horizontal="justify" vertical="top" wrapText="1"/>
    </xf>
    <xf numFmtId="164" fontId="6" fillId="0" borderId="5" xfId="3" applyNumberFormat="1" applyFont="1" applyFill="1" applyBorder="1" applyAlignment="1">
      <alignment horizontal="center" vertical="top" wrapText="1"/>
    </xf>
    <xf numFmtId="164" fontId="3" fillId="0" borderId="1" xfId="0" applyNumberFormat="1" applyFont="1" applyFill="1" applyBorder="1" applyAlignment="1">
      <alignment horizontal="center" vertical="top"/>
    </xf>
    <xf numFmtId="164" fontId="12" fillId="0" borderId="16" xfId="3" applyNumberFormat="1" applyFont="1" applyFill="1" applyBorder="1" applyAlignment="1">
      <alignment horizontal="center" vertical="center" wrapText="1"/>
    </xf>
    <xf numFmtId="164" fontId="31" fillId="0" borderId="30" xfId="3" applyNumberFormat="1" applyFont="1" applyFill="1" applyBorder="1" applyAlignment="1">
      <alignment horizontal="center" vertical="center" wrapText="1"/>
    </xf>
    <xf numFmtId="164" fontId="31" fillId="0" borderId="21" xfId="3" applyNumberFormat="1" applyFont="1" applyFill="1" applyBorder="1" applyAlignment="1">
      <alignment horizontal="center" vertical="center" wrapText="1"/>
    </xf>
    <xf numFmtId="165" fontId="12" fillId="0" borderId="16" xfId="3" applyNumberFormat="1" applyFont="1" applyFill="1" applyBorder="1" applyAlignment="1">
      <alignment horizontal="center" vertical="center" wrapText="1"/>
    </xf>
    <xf numFmtId="164" fontId="6" fillId="0" borderId="38" xfId="3" applyNumberFormat="1" applyFont="1" applyFill="1" applyBorder="1" applyAlignment="1">
      <alignment horizontal="center" vertical="center" wrapText="1"/>
    </xf>
    <xf numFmtId="164" fontId="6" fillId="0" borderId="41" xfId="3" applyNumberFormat="1" applyFont="1" applyFill="1" applyBorder="1" applyAlignment="1">
      <alignment horizontal="center" vertical="center" wrapText="1"/>
    </xf>
    <xf numFmtId="164" fontId="9" fillId="0" borderId="16"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wrapText="1"/>
    </xf>
    <xf numFmtId="165" fontId="19" fillId="0" borderId="17" xfId="3" applyNumberFormat="1" applyFont="1" applyFill="1" applyBorder="1" applyAlignment="1">
      <alignment horizontal="center" vertical="center" wrapText="1"/>
    </xf>
    <xf numFmtId="164" fontId="32" fillId="0" borderId="17" xfId="0" applyNumberFormat="1" applyFont="1" applyFill="1" applyBorder="1" applyAlignment="1">
      <alignment horizontal="center" vertical="center"/>
    </xf>
    <xf numFmtId="164" fontId="19" fillId="0" borderId="17" xfId="3" applyNumberFormat="1" applyFont="1" applyFill="1" applyBorder="1" applyAlignment="1">
      <alignment horizontal="center" vertical="center"/>
    </xf>
    <xf numFmtId="165" fontId="19" fillId="0" borderId="21" xfId="3" applyNumberFormat="1" applyFont="1" applyFill="1" applyBorder="1" applyAlignment="1">
      <alignment horizontal="center" vertical="center" wrapText="1"/>
    </xf>
    <xf numFmtId="164" fontId="32" fillId="0" borderId="21" xfId="0" applyNumberFormat="1" applyFont="1" applyFill="1" applyBorder="1" applyAlignment="1">
      <alignment horizontal="justify" vertical="top"/>
    </xf>
    <xf numFmtId="164" fontId="9" fillId="0" borderId="16" xfId="0" applyNumberFormat="1" applyFont="1" applyFill="1" applyBorder="1" applyAlignment="1">
      <alignment horizontal="justify" vertical="top"/>
    </xf>
    <xf numFmtId="164" fontId="32" fillId="0" borderId="21" xfId="0" applyNumberFormat="1" applyFont="1" applyFill="1" applyBorder="1" applyAlignment="1">
      <alignment horizontal="center" vertical="center"/>
    </xf>
    <xf numFmtId="0" fontId="3" fillId="0" borderId="13" xfId="0" applyFont="1" applyFill="1" applyBorder="1" applyAlignment="1">
      <alignment horizontal="center" vertical="center"/>
    </xf>
    <xf numFmtId="164" fontId="32" fillId="0" borderId="23" xfId="0" applyNumberFormat="1" applyFont="1" applyFill="1" applyBorder="1" applyAlignment="1">
      <alignment horizontal="justify" vertical="top"/>
    </xf>
    <xf numFmtId="0" fontId="32" fillId="0" borderId="13" xfId="0" applyFont="1" applyFill="1" applyBorder="1" applyAlignment="1">
      <alignment horizontal="center" vertical="center"/>
    </xf>
    <xf numFmtId="164" fontId="32" fillId="0" borderId="31" xfId="0" applyNumberFormat="1" applyFont="1" applyFill="1" applyBorder="1" applyAlignment="1">
      <alignment horizontal="center" vertical="center"/>
    </xf>
    <xf numFmtId="164" fontId="19" fillId="0" borderId="31" xfId="3" applyNumberFormat="1" applyFont="1" applyFill="1" applyBorder="1" applyAlignment="1">
      <alignment horizontal="center" vertical="center" wrapText="1"/>
    </xf>
    <xf numFmtId="164" fontId="19" fillId="0" borderId="1" xfId="3" applyNumberFormat="1" applyFont="1" applyFill="1" applyBorder="1" applyAlignment="1">
      <alignment horizontal="center" vertical="center"/>
    </xf>
    <xf numFmtId="164" fontId="9" fillId="0" borderId="38" xfId="0" applyNumberFormat="1" applyFont="1" applyFill="1" applyBorder="1" applyAlignment="1">
      <alignment horizontal="center" vertical="center"/>
    </xf>
    <xf numFmtId="164" fontId="19" fillId="0" borderId="16" xfId="3" applyNumberFormat="1" applyFont="1" applyFill="1" applyBorder="1" applyAlignment="1">
      <alignment horizontal="center" vertical="center" wrapText="1"/>
    </xf>
    <xf numFmtId="0" fontId="12" fillId="0" borderId="25" xfId="0" applyFont="1" applyFill="1" applyBorder="1" applyAlignment="1">
      <alignment horizontal="justify" vertical="top" wrapText="1"/>
    </xf>
    <xf numFmtId="166" fontId="6" fillId="0" borderId="1" xfId="4" applyNumberFormat="1" applyFont="1" applyFill="1" applyBorder="1" applyAlignment="1">
      <alignment horizontal="center" vertical="center" wrapText="1"/>
    </xf>
    <xf numFmtId="164" fontId="6" fillId="0" borderId="0" xfId="3"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66" fontId="12" fillId="0" borderId="1" xfId="4" applyNumberFormat="1" applyFont="1" applyFill="1" applyBorder="1" applyAlignment="1">
      <alignment horizontal="center" vertical="center" wrapText="1"/>
    </xf>
    <xf numFmtId="0" fontId="3" fillId="0" borderId="0" xfId="0" applyFont="1" applyFill="1" applyBorder="1" applyAlignment="1">
      <alignment vertical="top"/>
    </xf>
    <xf numFmtId="0" fontId="32" fillId="0" borderId="1" xfId="0" applyFont="1" applyBorder="1" applyAlignment="1">
      <alignment horizontal="justify" vertical="top" wrapText="1"/>
    </xf>
    <xf numFmtId="0" fontId="6" fillId="0" borderId="0" xfId="3" applyFont="1" applyBorder="1" applyAlignment="1">
      <alignment horizontal="justify" vertical="top" wrapText="1"/>
    </xf>
    <xf numFmtId="0" fontId="9" fillId="0" borderId="0" xfId="3" applyFont="1" applyBorder="1" applyAlignment="1">
      <alignment horizontal="center" vertical="center" wrapText="1"/>
    </xf>
    <xf numFmtId="0" fontId="12" fillId="2" borderId="1" xfId="0" applyFont="1" applyFill="1" applyBorder="1" applyAlignment="1">
      <alignment horizontal="justify" vertical="top" wrapText="1"/>
    </xf>
    <xf numFmtId="49" fontId="0" fillId="0" borderId="0" xfId="0" applyNumberFormat="1" applyFill="1"/>
    <xf numFmtId="0" fontId="3" fillId="0" borderId="0" xfId="0" applyFont="1" applyFill="1" applyAlignment="1">
      <alignment horizontal="justify" vertical="top"/>
    </xf>
    <xf numFmtId="0" fontId="9" fillId="0" borderId="11" xfId="0" applyFont="1" applyFill="1" applyBorder="1" applyAlignment="1">
      <alignment horizontal="justify" vertical="top" wrapText="1"/>
    </xf>
    <xf numFmtId="49" fontId="13" fillId="0" borderId="5" xfId="0" applyNumberFormat="1" applyFont="1" applyFill="1" applyBorder="1" applyAlignment="1">
      <alignment horizontal="justify" vertical="center"/>
    </xf>
    <xf numFmtId="0" fontId="3" fillId="0" borderId="5" xfId="3" applyFont="1" applyFill="1" applyBorder="1" applyAlignment="1">
      <alignment horizontal="justify" vertical="center" wrapText="1"/>
    </xf>
    <xf numFmtId="0" fontId="3" fillId="0" borderId="5" xfId="3" applyFont="1" applyFill="1" applyBorder="1" applyAlignment="1">
      <alignment horizontal="center" vertical="center" wrapText="1"/>
    </xf>
    <xf numFmtId="0" fontId="3" fillId="0" borderId="1" xfId="0" applyFont="1" applyFill="1" applyBorder="1" applyAlignment="1">
      <alignment horizontal="justify" vertical="top"/>
    </xf>
    <xf numFmtId="0" fontId="12" fillId="0" borderId="1" xfId="0" applyFont="1" applyFill="1" applyBorder="1" applyAlignment="1">
      <alignment vertical="top" wrapText="1"/>
    </xf>
    <xf numFmtId="3" fontId="0" fillId="0" borderId="1" xfId="0" applyNumberFormat="1" applyFill="1" applyBorder="1" applyAlignment="1">
      <alignment horizontal="center" vertical="center"/>
    </xf>
    <xf numFmtId="0" fontId="3" fillId="0" borderId="0" xfId="0" applyFont="1" applyFill="1" applyBorder="1" applyAlignment="1">
      <alignment horizontal="justify" vertical="top"/>
    </xf>
    <xf numFmtId="49" fontId="6" fillId="0" borderId="0" xfId="0" applyNumberFormat="1" applyFont="1" applyFill="1" applyBorder="1" applyAlignment="1">
      <alignment horizontal="justify" vertical="top"/>
    </xf>
    <xf numFmtId="0" fontId="6" fillId="0" borderId="0" xfId="0" applyFont="1" applyFill="1" applyBorder="1" applyAlignment="1">
      <alignment horizontal="justify" vertical="top" wrapText="1"/>
    </xf>
    <xf numFmtId="0" fontId="6" fillId="0" borderId="0" xfId="5" applyFont="1" applyFill="1" applyBorder="1" applyAlignment="1">
      <alignment horizontal="justify" vertical="top" wrapText="1"/>
    </xf>
    <xf numFmtId="0" fontId="19" fillId="0" borderId="0" xfId="0" applyFont="1" applyFill="1" applyBorder="1" applyAlignment="1">
      <alignment horizontal="justify" vertical="top" wrapText="1"/>
    </xf>
    <xf numFmtId="0" fontId="17" fillId="0" borderId="0" xfId="0" applyFont="1" applyFill="1" applyBorder="1" applyAlignment="1">
      <alignment horizontal="justify" vertical="top"/>
    </xf>
    <xf numFmtId="0" fontId="11" fillId="0" borderId="0" xfId="0" applyFont="1" applyFill="1" applyBorder="1" applyAlignment="1">
      <alignment horizontal="justify" vertical="top"/>
    </xf>
    <xf numFmtId="0" fontId="13" fillId="0" borderId="0" xfId="3" applyFont="1" applyFill="1" applyAlignment="1">
      <alignment horizontal="center" vertical="top" wrapText="1"/>
    </xf>
    <xf numFmtId="0" fontId="13" fillId="0" borderId="0" xfId="25" applyFont="1" applyFill="1" applyAlignment="1">
      <alignment horizontal="justify" vertical="top" wrapText="1"/>
    </xf>
    <xf numFmtId="43" fontId="33" fillId="0" borderId="0" xfId="9" applyNumberFormat="1" applyFont="1" applyFill="1" applyBorder="1" applyAlignment="1">
      <alignment horizontal="center" vertical="top"/>
    </xf>
    <xf numFmtId="0" fontId="0" fillId="0" borderId="0" xfId="0" applyFont="1" applyFill="1" applyAlignment="1">
      <alignment horizontal="center" vertical="center"/>
    </xf>
    <xf numFmtId="0" fontId="3" fillId="0" borderId="3" xfId="0" applyFont="1" applyFill="1" applyBorder="1" applyAlignment="1">
      <alignment horizontal="justify" vertical="top"/>
    </xf>
    <xf numFmtId="49" fontId="6" fillId="0" borderId="3" xfId="2" applyNumberFormat="1"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3" xfId="3" applyFont="1" applyFill="1" applyBorder="1" applyAlignment="1">
      <alignment horizontal="justify" vertical="top" wrapText="1"/>
    </xf>
    <xf numFmtId="1" fontId="0" fillId="0" borderId="3" xfId="0" applyNumberFormat="1" applyFill="1" applyBorder="1" applyAlignment="1">
      <alignment horizontal="center" vertical="center"/>
    </xf>
    <xf numFmtId="1" fontId="0" fillId="0" borderId="1" xfId="0" applyNumberFormat="1" applyFill="1" applyBorder="1" applyAlignment="1">
      <alignment horizontal="center" vertical="center"/>
    </xf>
    <xf numFmtId="0" fontId="12" fillId="0" borderId="6" xfId="0" applyFont="1" applyFill="1" applyBorder="1" applyAlignment="1">
      <alignment horizontal="justify" vertical="top" wrapText="1"/>
    </xf>
    <xf numFmtId="0" fontId="0" fillId="0" borderId="0" xfId="0" applyFill="1" applyAlignment="1">
      <alignment horizontal="center" vertical="center"/>
    </xf>
    <xf numFmtId="0" fontId="13" fillId="0" borderId="0" xfId="3" applyFont="1" applyFill="1" applyAlignment="1">
      <alignment horizontal="left" vertical="top"/>
    </xf>
    <xf numFmtId="0" fontId="8" fillId="0" borderId="0" xfId="0" applyFont="1" applyBorder="1" applyAlignment="1">
      <alignment horizontal="center" vertical="center" wrapText="1"/>
    </xf>
    <xf numFmtId="49" fontId="13" fillId="0" borderId="1" xfId="0" applyNumberFormat="1" applyFont="1" applyFill="1" applyBorder="1" applyAlignment="1">
      <alignment horizontal="left" vertical="top"/>
    </xf>
    <xf numFmtId="0" fontId="6" fillId="0" borderId="1" xfId="0" applyFont="1" applyFill="1" applyBorder="1" applyAlignment="1" applyProtection="1">
      <alignment horizontal="justify" vertical="top" wrapText="1"/>
    </xf>
    <xf numFmtId="164" fontId="6" fillId="0" borderId="1" xfId="0" applyNumberFormat="1" applyFont="1" applyFill="1" applyBorder="1" applyAlignment="1">
      <alignment horizontal="center" vertical="top" wrapText="1"/>
    </xf>
    <xf numFmtId="0" fontId="0" fillId="0" borderId="1" xfId="0" applyFill="1" applyBorder="1" applyAlignment="1">
      <alignment horizontal="justify" vertical="top"/>
    </xf>
    <xf numFmtId="165" fontId="6" fillId="4" borderId="1" xfId="3" applyNumberFormat="1" applyFont="1" applyFill="1" applyBorder="1" applyAlignment="1">
      <alignment horizontal="center" vertical="center"/>
    </xf>
    <xf numFmtId="165" fontId="13" fillId="0" borderId="1" xfId="3" applyNumberFormat="1" applyFont="1" applyFill="1" applyBorder="1" applyAlignment="1">
      <alignment horizontal="center" vertical="center"/>
    </xf>
    <xf numFmtId="165" fontId="6" fillId="4" borderId="1" xfId="3" applyNumberFormat="1"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0" fontId="12" fillId="0" borderId="1" xfId="0" applyFont="1" applyFill="1" applyBorder="1" applyAlignment="1">
      <alignment horizontal="justify" vertical="top" wrapText="1"/>
    </xf>
    <xf numFmtId="0" fontId="34" fillId="0" borderId="0" xfId="0" applyFont="1" applyFill="1"/>
    <xf numFmtId="0" fontId="6" fillId="0" borderId="1" xfId="3" applyFont="1" applyFill="1" applyBorder="1" applyAlignment="1">
      <alignment horizontal="center" vertical="center" wrapText="1"/>
    </xf>
    <xf numFmtId="0" fontId="6" fillId="0" borderId="1" xfId="25" applyFont="1" applyFill="1" applyBorder="1" applyAlignment="1">
      <alignment horizontal="center" vertical="center" wrapText="1"/>
    </xf>
    <xf numFmtId="3" fontId="34" fillId="0" borderId="0" xfId="0" applyNumberFormat="1" applyFont="1" applyFill="1" applyBorder="1" applyAlignment="1">
      <alignment horizontal="center" vertical="center"/>
    </xf>
    <xf numFmtId="0" fontId="6" fillId="0" borderId="0" xfId="0" applyFont="1" applyFill="1" applyBorder="1" applyAlignment="1">
      <alignment horizontal="justify" vertical="top"/>
    </xf>
    <xf numFmtId="0" fontId="6" fillId="0" borderId="0" xfId="25" applyFont="1" applyFill="1" applyAlignment="1">
      <alignment horizontal="justify" vertical="top" wrapText="1"/>
    </xf>
    <xf numFmtId="49" fontId="3" fillId="0" borderId="1" xfId="0" applyNumberFormat="1" applyFont="1" applyFill="1" applyBorder="1" applyAlignment="1">
      <alignment horizontal="justify" vertical="top"/>
    </xf>
    <xf numFmtId="0" fontId="13" fillId="0" borderId="1" xfId="0" applyFont="1" applyBorder="1" applyAlignment="1">
      <alignment horizontal="justify" vertical="center" wrapText="1"/>
    </xf>
    <xf numFmtId="0" fontId="35" fillId="0" borderId="1" xfId="0" applyFont="1" applyBorder="1" applyAlignment="1">
      <alignment horizontal="justify" vertical="center"/>
    </xf>
    <xf numFmtId="0" fontId="36" fillId="0" borderId="1" xfId="0" applyFont="1" applyBorder="1" applyAlignment="1">
      <alignment horizontal="justify" vertical="center"/>
    </xf>
    <xf numFmtId="0" fontId="35" fillId="0" borderId="1" xfId="0" applyFont="1" applyBorder="1" applyAlignment="1">
      <alignment horizontal="left" vertical="top"/>
    </xf>
    <xf numFmtId="0" fontId="6" fillId="0" borderId="1" xfId="0" applyFont="1" applyBorder="1" applyAlignment="1">
      <alignment horizontal="justify" vertical="center" wrapText="1"/>
    </xf>
    <xf numFmtId="164" fontId="13" fillId="0" borderId="1" xfId="0" applyNumberFormat="1" applyFont="1" applyBorder="1" applyAlignment="1">
      <alignment horizontal="center" vertical="center" wrapText="1"/>
    </xf>
    <xf numFmtId="0" fontId="0" fillId="0" borderId="0" xfId="0"/>
    <xf numFmtId="0" fontId="32" fillId="0" borderId="1" xfId="0" applyFont="1" applyBorder="1" applyAlignment="1">
      <alignment horizontal="justify" vertical="top" wrapText="1"/>
    </xf>
    <xf numFmtId="43" fontId="12" fillId="0" borderId="0" xfId="9" applyNumberFormat="1" applyFont="1" applyFill="1" applyBorder="1" applyAlignment="1">
      <alignment horizontal="center" vertical="top"/>
    </xf>
    <xf numFmtId="49" fontId="32" fillId="0" borderId="27" xfId="0" applyNumberFormat="1" applyFont="1" applyFill="1" applyBorder="1" applyAlignment="1">
      <alignment horizontal="justify" vertical="top" wrapText="1"/>
    </xf>
    <xf numFmtId="1" fontId="6" fillId="0" borderId="1" xfId="0" applyNumberFormat="1" applyFont="1" applyBorder="1" applyAlignment="1">
      <alignment horizontal="justify" vertical="top"/>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justify" vertical="top"/>
    </xf>
    <xf numFmtId="0" fontId="6" fillId="0" borderId="1" xfId="0" applyFont="1" applyBorder="1"/>
    <xf numFmtId="0" fontId="6" fillId="0" borderId="1" xfId="0" applyFont="1" applyBorder="1" applyAlignment="1">
      <alignment horizontal="center" vertical="center"/>
    </xf>
    <xf numFmtId="0" fontId="6" fillId="0" borderId="0" xfId="0" applyFont="1" applyAlignment="1">
      <alignment horizontal="justify" vertical="top"/>
    </xf>
    <xf numFmtId="0" fontId="6" fillId="0" borderId="5" xfId="2" applyFont="1" applyFill="1" applyBorder="1" applyAlignment="1">
      <alignment horizontal="justify" vertical="top" wrapText="1"/>
    </xf>
    <xf numFmtId="0" fontId="6" fillId="0" borderId="5" xfId="0" applyFont="1" applyBorder="1" applyAlignment="1">
      <alignment horizontal="justify" vertical="top" wrapText="1"/>
    </xf>
    <xf numFmtId="0" fontId="34" fillId="0" borderId="0" xfId="0" applyFont="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justify" vertical="top"/>
    </xf>
    <xf numFmtId="0" fontId="34" fillId="0" borderId="1" xfId="0" applyFont="1" applyBorder="1" applyAlignment="1">
      <alignment horizontal="center" vertical="center"/>
    </xf>
    <xf numFmtId="49" fontId="6" fillId="0" borderId="1" xfId="0" applyNumberFormat="1" applyFont="1" applyBorder="1" applyAlignment="1">
      <alignment horizontal="justify" vertical="top"/>
    </xf>
    <xf numFmtId="0" fontId="6" fillId="0" borderId="4" xfId="0" applyFont="1" applyBorder="1" applyAlignment="1">
      <alignment horizontal="justify" vertical="top"/>
    </xf>
    <xf numFmtId="0" fontId="6" fillId="0" borderId="0" xfId="0" applyFont="1"/>
    <xf numFmtId="49" fontId="6" fillId="0" borderId="1" xfId="0" applyNumberFormat="1" applyFont="1" applyFill="1" applyBorder="1" applyAlignment="1">
      <alignment horizontal="left" vertical="top" wrapText="1"/>
    </xf>
    <xf numFmtId="0" fontId="6" fillId="0" borderId="1" xfId="0" applyFont="1" applyFill="1" applyBorder="1" applyAlignment="1" applyProtection="1">
      <alignment horizontal="center" vertical="center" wrapText="1"/>
    </xf>
    <xf numFmtId="0" fontId="6" fillId="0" borderId="1" xfId="5" applyFont="1" applyFill="1" applyBorder="1" applyAlignment="1">
      <alignment vertical="top" wrapText="1"/>
    </xf>
    <xf numFmtId="3" fontId="34" fillId="0" borderId="1" xfId="0" applyNumberFormat="1" applyFont="1" applyFill="1" applyBorder="1" applyAlignment="1">
      <alignment horizontal="center" vertical="center"/>
    </xf>
    <xf numFmtId="164" fontId="12" fillId="0" borderId="16" xfId="0" applyNumberFormat="1" applyFont="1" applyFill="1" applyBorder="1" applyAlignment="1">
      <alignment horizontal="center" vertical="center"/>
    </xf>
    <xf numFmtId="164" fontId="19" fillId="0" borderId="17" xfId="0" applyNumberFormat="1" applyFont="1" applyFill="1" applyBorder="1" applyAlignment="1">
      <alignment horizontal="center" vertical="center"/>
    </xf>
    <xf numFmtId="164" fontId="6" fillId="0" borderId="17" xfId="3" applyNumberFormat="1" applyFont="1" applyFill="1" applyBorder="1" applyAlignment="1">
      <alignment horizontal="center" vertical="center" wrapText="1"/>
    </xf>
    <xf numFmtId="0" fontId="6" fillId="0" borderId="5" xfId="0" applyFont="1" applyBorder="1"/>
    <xf numFmtId="0" fontId="6" fillId="0" borderId="5" xfId="0" applyFont="1" applyFill="1" applyBorder="1" applyAlignment="1">
      <alignment horizontal="justify" vertical="top" wrapText="1"/>
    </xf>
    <xf numFmtId="164"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justify" vertical="top" wrapText="1"/>
    </xf>
    <xf numFmtId="0" fontId="6" fillId="4" borderId="1" xfId="0" applyFont="1" applyFill="1" applyBorder="1" applyAlignment="1">
      <alignment horizontal="justify" vertical="top" wrapText="1"/>
    </xf>
    <xf numFmtId="3" fontId="34" fillId="0" borderId="3" xfId="0" applyNumberFormat="1" applyFont="1" applyFill="1" applyBorder="1" applyAlignment="1">
      <alignment horizontal="center" vertical="center"/>
    </xf>
    <xf numFmtId="0" fontId="3" fillId="0" borderId="5" xfId="0" applyFont="1" applyFill="1" applyBorder="1" applyAlignment="1" applyProtection="1">
      <alignment horizontal="center" vertical="center" wrapText="1"/>
    </xf>
    <xf numFmtId="164" fontId="6" fillId="3" borderId="5" xfId="0" applyNumberFormat="1" applyFont="1" applyFill="1" applyBorder="1" applyAlignment="1">
      <alignment horizontal="center" vertical="center" wrapText="1"/>
    </xf>
    <xf numFmtId="0" fontId="0" fillId="0" borderId="5" xfId="0" applyBorder="1"/>
    <xf numFmtId="49" fontId="6" fillId="0" borderId="3" xfId="3" applyNumberFormat="1" applyFont="1" applyFill="1" applyBorder="1" applyAlignment="1">
      <alignment horizontal="center" vertical="top"/>
    </xf>
    <xf numFmtId="0" fontId="12" fillId="0" borderId="2" xfId="0" applyFont="1" applyFill="1" applyBorder="1" applyAlignment="1">
      <alignment horizontal="justify" vertical="top" wrapText="1"/>
    </xf>
    <xf numFmtId="49" fontId="6" fillId="0" borderId="3" xfId="0" applyNumberFormat="1" applyFont="1" applyBorder="1" applyAlignment="1">
      <alignment horizontal="center" vertical="top"/>
    </xf>
    <xf numFmtId="0" fontId="57" fillId="0" borderId="1" xfId="0" applyFont="1" applyFill="1" applyBorder="1" applyAlignment="1">
      <alignment horizontal="left" vertical="top" wrapText="1"/>
    </xf>
    <xf numFmtId="0" fontId="57" fillId="4" borderId="1" xfId="0" applyFont="1" applyFill="1" applyBorder="1" applyAlignment="1">
      <alignment horizontal="left" vertical="top" wrapText="1"/>
    </xf>
    <xf numFmtId="0" fontId="57" fillId="0" borderId="66" xfId="0" applyFont="1" applyFill="1" applyBorder="1" applyAlignment="1">
      <alignment horizontal="left" vertical="top" wrapText="1"/>
    </xf>
    <xf numFmtId="0" fontId="57" fillId="0" borderId="5" xfId="0" applyFont="1" applyFill="1" applyBorder="1" applyAlignment="1">
      <alignment horizontal="left" vertical="top" wrapText="1"/>
    </xf>
    <xf numFmtId="0" fontId="57" fillId="0" borderId="53" xfId="0" applyFont="1" applyFill="1" applyBorder="1" applyAlignment="1">
      <alignment horizontal="left" vertical="top" wrapText="1"/>
    </xf>
    <xf numFmtId="0" fontId="57" fillId="0" borderId="1" xfId="18" applyFont="1" applyFill="1" applyBorder="1" applyAlignment="1">
      <alignment vertical="top" wrapText="1"/>
    </xf>
    <xf numFmtId="49" fontId="6" fillId="0" borderId="1" xfId="3" applyNumberFormat="1" applyFont="1" applyFill="1" applyBorder="1" applyAlignment="1">
      <alignment horizontal="center" vertical="top"/>
    </xf>
    <xf numFmtId="0" fontId="57" fillId="0" borderId="1" xfId="0" applyFont="1" applyBorder="1"/>
    <xf numFmtId="0" fontId="57" fillId="0" borderId="1" xfId="0" applyFont="1" applyBorder="1" applyAlignment="1">
      <alignment horizontal="center" vertical="center"/>
    </xf>
    <xf numFmtId="164" fontId="6" fillId="0" borderId="1" xfId="3" applyNumberFormat="1" applyFont="1" applyBorder="1" applyAlignment="1">
      <alignment horizontal="center" vertical="center"/>
    </xf>
    <xf numFmtId="0" fontId="6" fillId="0" borderId="1" xfId="3" applyFont="1" applyFill="1" applyBorder="1" applyAlignment="1">
      <alignment horizontal="left" vertical="top"/>
    </xf>
    <xf numFmtId="0" fontId="57" fillId="0" borderId="1" xfId="3" applyFont="1" applyBorder="1" applyAlignment="1">
      <alignment horizontal="left" vertical="top" wrapText="1"/>
    </xf>
    <xf numFmtId="0" fontId="34" fillId="0" borderId="1" xfId="0" applyFont="1" applyBorder="1"/>
    <xf numFmtId="0" fontId="58" fillId="0" borderId="2" xfId="0" applyFont="1" applyBorder="1"/>
    <xf numFmtId="0" fontId="34" fillId="0" borderId="6" xfId="0" applyFont="1" applyBorder="1"/>
    <xf numFmtId="0" fontId="6" fillId="0" borderId="4" xfId="0" applyFont="1" applyBorder="1"/>
    <xf numFmtId="164" fontId="6" fillId="0" borderId="1" xfId="0" applyNumberFormat="1" applyFont="1" applyBorder="1"/>
    <xf numFmtId="0" fontId="35" fillId="0" borderId="1" xfId="0" applyFont="1" applyBorder="1" applyAlignment="1">
      <alignment horizontal="justify" vertical="center" wrapText="1"/>
    </xf>
    <xf numFmtId="0" fontId="35" fillId="0" borderId="1" xfId="0" applyFont="1" applyBorder="1" applyAlignment="1">
      <alignment horizontal="center" vertical="center" wrapText="1"/>
    </xf>
    <xf numFmtId="0" fontId="36" fillId="0" borderId="1" xfId="0" applyFont="1" applyBorder="1" applyAlignment="1">
      <alignment vertical="center"/>
    </xf>
    <xf numFmtId="0" fontId="12" fillId="0" borderId="2" xfId="0" applyFont="1" applyFill="1" applyBorder="1" applyAlignment="1">
      <alignment horizontal="justify" vertical="top" wrapText="1"/>
    </xf>
    <xf numFmtId="0" fontId="6" fillId="0" borderId="1" xfId="3" applyFont="1" applyBorder="1" applyAlignment="1">
      <alignment horizontal="justify" vertical="top" wrapText="1"/>
    </xf>
    <xf numFmtId="0" fontId="13" fillId="0" borderId="1" xfId="0" applyFont="1" applyFill="1" applyBorder="1"/>
    <xf numFmtId="0" fontId="6" fillId="4" borderId="1" xfId="0" applyFont="1" applyFill="1" applyBorder="1"/>
    <xf numFmtId="0" fontId="12" fillId="0" borderId="1" xfId="0" applyNumberFormat="1" applyFont="1" applyFill="1" applyBorder="1" applyAlignment="1">
      <alignment horizontal="justify" vertical="top" wrapText="1"/>
    </xf>
    <xf numFmtId="49" fontId="3" fillId="4" borderId="1" xfId="3" applyNumberFormat="1" applyFont="1" applyFill="1" applyBorder="1" applyAlignment="1" applyProtection="1">
      <alignment horizontal="justify" vertical="top" wrapText="1"/>
    </xf>
    <xf numFmtId="49" fontId="13" fillId="4" borderId="1" xfId="3" applyNumberFormat="1" applyFont="1" applyFill="1" applyBorder="1" applyAlignment="1">
      <alignment horizontal="justify" vertical="top" wrapText="1"/>
    </xf>
    <xf numFmtId="0" fontId="13" fillId="4" borderId="1" xfId="3" applyFont="1" applyFill="1" applyBorder="1" applyAlignment="1">
      <alignment horizontal="justify" vertical="top" wrapText="1"/>
    </xf>
    <xf numFmtId="0" fontId="6" fillId="4" borderId="4" xfId="3" applyFont="1" applyFill="1" applyBorder="1" applyAlignment="1">
      <alignment horizontal="justify" vertical="top" wrapText="1"/>
    </xf>
    <xf numFmtId="0" fontId="13" fillId="4" borderId="2" xfId="0" applyFont="1" applyFill="1" applyBorder="1" applyAlignment="1">
      <alignment horizontal="justify" vertical="top"/>
    </xf>
    <xf numFmtId="164" fontId="12" fillId="4" borderId="2" xfId="3" applyNumberFormat="1" applyFont="1" applyFill="1" applyBorder="1" applyAlignment="1">
      <alignment horizontal="center" vertical="center" wrapText="1"/>
    </xf>
    <xf numFmtId="164" fontId="6" fillId="4" borderId="2" xfId="3" applyNumberFormat="1" applyFont="1" applyFill="1" applyBorder="1" applyAlignment="1">
      <alignment horizontal="center" vertical="center" wrapText="1"/>
    </xf>
    <xf numFmtId="0" fontId="13" fillId="4" borderId="1" xfId="0" applyFont="1" applyFill="1" applyBorder="1" applyAlignment="1">
      <alignment vertical="top" wrapText="1"/>
    </xf>
    <xf numFmtId="49" fontId="14" fillId="4" borderId="1" xfId="3" applyNumberFormat="1" applyFont="1" applyFill="1" applyBorder="1" applyAlignment="1">
      <alignment horizontal="justify" vertical="top" wrapText="1"/>
    </xf>
    <xf numFmtId="0" fontId="14" fillId="4" borderId="1" xfId="3" applyFont="1" applyFill="1" applyBorder="1" applyAlignment="1">
      <alignment horizontal="justify" vertical="top" wrapText="1"/>
    </xf>
    <xf numFmtId="164" fontId="13" fillId="4" borderId="1" xfId="3" applyNumberFormat="1" applyFont="1" applyFill="1" applyBorder="1" applyAlignment="1">
      <alignment horizontal="center" vertical="center" wrapText="1"/>
    </xf>
    <xf numFmtId="0" fontId="13" fillId="4" borderId="1" xfId="0" applyFont="1" applyFill="1" applyBorder="1" applyAlignment="1">
      <alignment horizontal="left" vertical="top"/>
    </xf>
    <xf numFmtId="164" fontId="13" fillId="4"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0" fontId="13" fillId="4" borderId="1" xfId="0" applyFont="1" applyFill="1" applyBorder="1" applyAlignment="1">
      <alignment vertical="top"/>
    </xf>
    <xf numFmtId="0" fontId="13" fillId="4" borderId="1" xfId="0" applyFont="1" applyFill="1" applyBorder="1" applyAlignment="1">
      <alignment horizontal="left" vertical="center"/>
    </xf>
    <xf numFmtId="0" fontId="59" fillId="4" borderId="1" xfId="0" applyFont="1" applyFill="1" applyBorder="1" applyAlignment="1">
      <alignment horizontal="left" vertical="center"/>
    </xf>
    <xf numFmtId="0" fontId="6" fillId="4" borderId="0" xfId="3" applyFont="1" applyFill="1" applyBorder="1" applyAlignment="1">
      <alignment horizontal="justify" vertical="top" wrapText="1"/>
    </xf>
    <xf numFmtId="0" fontId="3" fillId="28" borderId="2" xfId="3" applyFont="1" applyFill="1" applyBorder="1" applyAlignment="1">
      <alignment horizontal="justify" vertical="top" wrapText="1"/>
    </xf>
    <xf numFmtId="0" fontId="6" fillId="28" borderId="1" xfId="3" applyFont="1" applyFill="1" applyBorder="1" applyAlignment="1">
      <alignment horizontal="justify" vertical="top" wrapText="1"/>
    </xf>
    <xf numFmtId="0" fontId="3" fillId="28" borderId="1" xfId="0" applyFont="1" applyFill="1" applyBorder="1" applyAlignment="1" applyProtection="1">
      <alignment horizontal="justify" vertical="top" wrapText="1"/>
    </xf>
    <xf numFmtId="164" fontId="6" fillId="0" borderId="1" xfId="3" applyNumberFormat="1" applyFont="1" applyBorder="1" applyAlignment="1">
      <alignment horizontal="center" vertical="center"/>
    </xf>
    <xf numFmtId="1" fontId="0" fillId="0" borderId="0" xfId="0" applyNumberFormat="1"/>
    <xf numFmtId="1" fontId="6" fillId="0" borderId="1" xfId="0" applyNumberFormat="1" applyFont="1" applyBorder="1" applyAlignment="1">
      <alignment horizontal="center" vertical="top" wrapText="1"/>
    </xf>
    <xf numFmtId="1" fontId="13" fillId="0" borderId="1" xfId="0" applyNumberFormat="1" applyFont="1" applyFill="1" applyBorder="1" applyAlignment="1">
      <alignment horizontal="center" vertical="center"/>
    </xf>
    <xf numFmtId="169" fontId="13" fillId="0" borderId="1" xfId="147" applyNumberFormat="1" applyFont="1" applyFill="1" applyBorder="1" applyAlignment="1">
      <alignment horizontal="center" vertical="center"/>
    </xf>
    <xf numFmtId="164" fontId="0" fillId="0" borderId="0" xfId="0" applyNumberFormat="1"/>
    <xf numFmtId="165" fontId="0" fillId="0" borderId="0" xfId="0" applyNumberFormat="1"/>
    <xf numFmtId="164" fontId="31" fillId="0" borderId="0" xfId="3" applyNumberFormat="1" applyFont="1" applyFill="1" applyBorder="1" applyAlignment="1">
      <alignment horizontal="center" vertical="center" wrapText="1"/>
    </xf>
    <xf numFmtId="3" fontId="0" fillId="0" borderId="0" xfId="0" applyNumberFormat="1"/>
    <xf numFmtId="1" fontId="0" fillId="0" borderId="0" xfId="0" applyNumberFormat="1" applyFill="1" applyAlignment="1">
      <alignment horizontal="justify" vertical="top"/>
    </xf>
    <xf numFmtId="1" fontId="12" fillId="4" borderId="2" xfId="3" applyNumberFormat="1" applyFont="1" applyFill="1" applyBorder="1" applyAlignment="1">
      <alignment horizontal="center" vertical="center" wrapText="1"/>
    </xf>
    <xf numFmtId="0" fontId="60" fillId="0" borderId="0" xfId="0" applyFont="1"/>
    <xf numFmtId="0" fontId="59" fillId="0" borderId="0" xfId="0" applyFont="1"/>
    <xf numFmtId="0" fontId="60" fillId="0" borderId="0" xfId="0" applyFont="1" applyAlignment="1">
      <alignment vertical="center"/>
    </xf>
    <xf numFmtId="0" fontId="12" fillId="0" borderId="2" xfId="0" applyFont="1" applyFill="1" applyBorder="1" applyAlignment="1">
      <alignment horizontal="justify" vertical="top" wrapText="1"/>
    </xf>
    <xf numFmtId="16" fontId="9" fillId="0" borderId="1" xfId="3" applyNumberFormat="1" applyFont="1" applyFill="1" applyBorder="1" applyAlignment="1" applyProtection="1">
      <alignment horizontal="justify" vertical="top" wrapText="1"/>
    </xf>
    <xf numFmtId="164" fontId="6" fillId="0" borderId="0" xfId="0" applyNumberFormat="1" applyFont="1" applyBorder="1"/>
    <xf numFmtId="0" fontId="29" fillId="0" borderId="0" xfId="0" applyFont="1" applyAlignment="1">
      <alignment horizontal="justify" vertical="top"/>
    </xf>
    <xf numFmtId="0" fontId="28" fillId="0" borderId="0" xfId="0" applyFont="1" applyAlignment="1">
      <alignment horizontal="center" vertical="center" wrapText="1"/>
    </xf>
    <xf numFmtId="0" fontId="60" fillId="0" borderId="0" xfId="0" applyFont="1" applyAlignment="1">
      <alignment horizontal="justify" vertical="top"/>
    </xf>
    <xf numFmtId="0" fontId="13" fillId="0" borderId="0" xfId="3" applyFont="1" applyAlignment="1">
      <alignment horizontal="center" vertical="top" wrapText="1"/>
    </xf>
    <xf numFmtId="0" fontId="8" fillId="0" borderId="0" xfId="0" applyFont="1" applyBorder="1" applyAlignment="1">
      <alignment horizontal="center" vertical="center" wrapText="1"/>
    </xf>
    <xf numFmtId="0" fontId="9" fillId="0" borderId="2"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2"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55"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25" xfId="0" applyFont="1" applyFill="1" applyBorder="1" applyAlignment="1" applyProtection="1">
      <alignment horizontal="left" vertical="top" wrapText="1"/>
    </xf>
    <xf numFmtId="0" fontId="8" fillId="0" borderId="11" xfId="0" applyFont="1" applyBorder="1" applyAlignment="1">
      <alignment horizontal="center" vertical="center" wrapText="1"/>
    </xf>
    <xf numFmtId="0" fontId="12" fillId="4" borderId="2" xfId="0" applyFont="1" applyFill="1" applyBorder="1" applyAlignment="1" applyProtection="1">
      <alignment horizontal="left" vertical="top" wrapText="1"/>
    </xf>
    <xf numFmtId="0" fontId="12" fillId="4" borderId="6"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2" fillId="0" borderId="2" xfId="0" applyFont="1" applyBorder="1" applyAlignment="1">
      <alignment horizontal="center" vertical="top" wrapText="1"/>
    </xf>
    <xf numFmtId="0" fontId="12" fillId="0" borderId="6"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4" xfId="0" applyFont="1" applyBorder="1" applyAlignment="1">
      <alignment horizontal="left" vertical="top" wrapText="1"/>
    </xf>
    <xf numFmtId="0" fontId="9" fillId="4" borderId="2"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9" fillId="4" borderId="4" xfId="0" applyFont="1" applyFill="1" applyBorder="1" applyAlignment="1" applyProtection="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4" fillId="0" borderId="48" xfId="0" applyFont="1" applyBorder="1" applyAlignment="1">
      <alignment horizontal="left" vertical="top" wrapText="1"/>
    </xf>
    <xf numFmtId="0" fontId="14" fillId="0" borderId="49" xfId="0" applyFont="1" applyBorder="1" applyAlignment="1">
      <alignment horizontal="left" vertical="top" wrapText="1"/>
    </xf>
    <xf numFmtId="0" fontId="14" fillId="0" borderId="50" xfId="0" applyFont="1" applyBorder="1" applyAlignment="1">
      <alignment horizontal="left" vertical="top" wrapText="1"/>
    </xf>
    <xf numFmtId="0" fontId="12" fillId="0" borderId="2" xfId="3" applyFont="1" applyFill="1" applyBorder="1" applyAlignment="1">
      <alignment horizontal="left" vertical="top" wrapText="1"/>
    </xf>
    <xf numFmtId="0" fontId="12" fillId="0" borderId="6" xfId="3" applyFont="1" applyFill="1" applyBorder="1" applyAlignment="1">
      <alignment horizontal="left" vertical="top" wrapText="1"/>
    </xf>
    <xf numFmtId="0" fontId="12" fillId="0" borderId="4" xfId="3" applyFont="1" applyFill="1" applyBorder="1" applyAlignment="1">
      <alignment horizontal="left" vertical="top" wrapText="1"/>
    </xf>
    <xf numFmtId="0" fontId="9" fillId="0" borderId="11" xfId="3" applyFont="1" applyBorder="1" applyAlignment="1">
      <alignment horizontal="center" vertical="center" wrapText="1"/>
    </xf>
    <xf numFmtId="0" fontId="12" fillId="0" borderId="2" xfId="3" applyFont="1" applyFill="1" applyBorder="1" applyAlignment="1">
      <alignment horizontal="center" vertical="top" wrapText="1"/>
    </xf>
    <xf numFmtId="0" fontId="12" fillId="0" borderId="6" xfId="3" applyFont="1" applyFill="1" applyBorder="1" applyAlignment="1">
      <alignment horizontal="center" vertical="top" wrapText="1"/>
    </xf>
    <xf numFmtId="0" fontId="12" fillId="0" borderId="4" xfId="3" applyFont="1" applyFill="1" applyBorder="1" applyAlignment="1">
      <alignment horizontal="center" vertical="top" wrapText="1"/>
    </xf>
    <xf numFmtId="0" fontId="12" fillId="0" borderId="2" xfId="3" applyFont="1" applyBorder="1" applyAlignment="1">
      <alignment horizontal="left" vertical="top" wrapText="1"/>
    </xf>
    <xf numFmtId="0" fontId="12" fillId="0" borderId="6" xfId="3" applyFont="1" applyBorder="1" applyAlignment="1">
      <alignment horizontal="left" vertical="top" wrapText="1"/>
    </xf>
    <xf numFmtId="0" fontId="12" fillId="0" borderId="4" xfId="3" applyFont="1" applyBorder="1" applyAlignment="1">
      <alignment horizontal="left" vertical="top" wrapText="1"/>
    </xf>
    <xf numFmtId="0" fontId="12" fillId="0" borderId="2" xfId="3" applyFont="1" applyBorder="1" applyAlignment="1">
      <alignment horizontal="center" vertical="top" wrapText="1"/>
    </xf>
    <xf numFmtId="0" fontId="12" fillId="0" borderId="6" xfId="3" applyFont="1" applyBorder="1" applyAlignment="1">
      <alignment horizontal="center" vertical="top" wrapText="1"/>
    </xf>
    <xf numFmtId="0" fontId="12" fillId="0" borderId="4" xfId="3" applyFont="1" applyBorder="1" applyAlignment="1">
      <alignment horizontal="center" vertical="top" wrapText="1"/>
    </xf>
    <xf numFmtId="0" fontId="9" fillId="0" borderId="11" xfId="0" applyFont="1" applyBorder="1" applyAlignment="1">
      <alignment horizontal="center" vertical="center"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2"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6" fillId="0" borderId="2" xfId="0" applyFont="1" applyFill="1" applyBorder="1" applyAlignment="1">
      <alignment horizontal="left" vertical="top"/>
    </xf>
    <xf numFmtId="0" fontId="16" fillId="0" borderId="6" xfId="0" applyFont="1" applyFill="1" applyBorder="1" applyAlignment="1">
      <alignment horizontal="left" vertical="top"/>
    </xf>
    <xf numFmtId="0" fontId="16" fillId="0" borderId="4" xfId="0" applyFont="1" applyFill="1" applyBorder="1" applyAlignment="1">
      <alignment horizontal="left" vertical="top"/>
    </xf>
    <xf numFmtId="0" fontId="12" fillId="0" borderId="2"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4" xfId="0" applyFont="1" applyFill="1" applyBorder="1" applyAlignment="1">
      <alignment horizontal="left" vertical="top" wrapText="1"/>
    </xf>
    <xf numFmtId="0" fontId="12" fillId="0" borderId="2" xfId="2" applyFont="1" applyFill="1" applyBorder="1" applyAlignment="1">
      <alignment horizontal="center" vertical="top" wrapText="1"/>
    </xf>
    <xf numFmtId="0" fontId="12" fillId="0" borderId="6" xfId="2" applyFont="1" applyFill="1" applyBorder="1" applyAlignment="1">
      <alignment horizontal="center" vertical="top" wrapText="1"/>
    </xf>
    <xf numFmtId="0" fontId="12" fillId="0" borderId="4" xfId="2" applyFont="1" applyFill="1" applyBorder="1" applyAlignment="1">
      <alignment horizontal="center"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4" xfId="0" applyFont="1" applyBorder="1" applyAlignment="1">
      <alignment horizontal="left" vertical="top" wrapText="1"/>
    </xf>
    <xf numFmtId="0" fontId="15"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4"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13" fillId="0" borderId="0" xfId="0" applyFont="1" applyAlignment="1">
      <alignment horizontal="justify" vertical="top" wrapText="1"/>
    </xf>
    <xf numFmtId="0" fontId="14" fillId="0" borderId="2"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4" borderId="2"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4" xfId="0" applyFont="1" applyFill="1" applyBorder="1" applyAlignment="1">
      <alignment horizontal="left" vertical="top" wrapText="1"/>
    </xf>
    <xf numFmtId="0" fontId="15" fillId="0" borderId="2" xfId="0" applyFont="1" applyFill="1" applyBorder="1" applyAlignment="1">
      <alignment horizontal="justify" vertical="top" wrapText="1"/>
    </xf>
    <xf numFmtId="0" fontId="15" fillId="0" borderId="6" xfId="0" applyFont="1" applyFill="1" applyBorder="1" applyAlignment="1">
      <alignment horizontal="justify" vertical="top" wrapText="1"/>
    </xf>
    <xf numFmtId="0" fontId="15" fillId="0" borderId="4" xfId="0" applyFont="1" applyFill="1" applyBorder="1" applyAlignment="1">
      <alignment horizontal="justify" vertical="top" wrapText="1"/>
    </xf>
    <xf numFmtId="1" fontId="6" fillId="0" borderId="5" xfId="3" applyNumberFormat="1" applyFont="1" applyBorder="1" applyAlignment="1">
      <alignment horizontal="center" vertical="center"/>
    </xf>
    <xf numFmtId="1" fontId="6" fillId="0" borderId="53" xfId="3" applyNumberFormat="1" applyFont="1" applyBorder="1" applyAlignment="1">
      <alignment horizontal="center" vertical="center"/>
    </xf>
    <xf numFmtId="1" fontId="6" fillId="0" borderId="3" xfId="3" applyNumberFormat="1" applyFont="1" applyBorder="1" applyAlignment="1">
      <alignment horizontal="center" vertical="center"/>
    </xf>
    <xf numFmtId="49" fontId="6" fillId="0" borderId="5" xfId="0" applyNumberFormat="1" applyFont="1" applyBorder="1" applyAlignment="1">
      <alignment horizontal="center" vertical="top"/>
    </xf>
    <xf numFmtId="49" fontId="6" fillId="0" borderId="53" xfId="0" applyNumberFormat="1" applyFont="1" applyBorder="1" applyAlignment="1">
      <alignment horizontal="center" vertical="top"/>
    </xf>
    <xf numFmtId="49" fontId="6" fillId="0" borderId="3" xfId="0" applyNumberFormat="1" applyFont="1" applyBorder="1" applyAlignment="1">
      <alignment horizontal="center" vertical="top"/>
    </xf>
    <xf numFmtId="49" fontId="6" fillId="0" borderId="5" xfId="3" applyNumberFormat="1" applyFont="1" applyFill="1" applyBorder="1" applyAlignment="1">
      <alignment horizontal="center" vertical="top"/>
    </xf>
    <xf numFmtId="49" fontId="6" fillId="0" borderId="53" xfId="3" applyNumberFormat="1" applyFont="1" applyFill="1" applyBorder="1" applyAlignment="1">
      <alignment horizontal="center" vertical="top"/>
    </xf>
    <xf numFmtId="49" fontId="6" fillId="0" borderId="3" xfId="3" applyNumberFormat="1" applyFont="1" applyFill="1" applyBorder="1" applyAlignment="1">
      <alignment horizontal="center" vertical="top"/>
    </xf>
    <xf numFmtId="0" fontId="33" fillId="0" borderId="5" xfId="0" applyFont="1" applyFill="1" applyBorder="1" applyAlignment="1">
      <alignment horizontal="left" vertical="top" wrapText="1"/>
    </xf>
    <xf numFmtId="0" fontId="33" fillId="0" borderId="53" xfId="0" applyFont="1" applyFill="1" applyBorder="1" applyAlignment="1">
      <alignment horizontal="left" vertical="top" wrapText="1"/>
    </xf>
    <xf numFmtId="0" fontId="33" fillId="0" borderId="3" xfId="0" applyFont="1" applyFill="1" applyBorder="1" applyAlignment="1">
      <alignment horizontal="left" vertical="top" wrapText="1"/>
    </xf>
    <xf numFmtId="0" fontId="57" fillId="0" borderId="5" xfId="0" applyFont="1" applyFill="1" applyBorder="1" applyAlignment="1">
      <alignment horizontal="center" vertical="top" wrapText="1"/>
    </xf>
    <xf numFmtId="0" fontId="57" fillId="0" borderId="53" xfId="0" applyFont="1" applyFill="1" applyBorder="1" applyAlignment="1">
      <alignment horizontal="center" vertical="top" wrapText="1"/>
    </xf>
    <xf numFmtId="0" fontId="57" fillId="0" borderId="3" xfId="0" applyFont="1" applyFill="1" applyBorder="1" applyAlignment="1">
      <alignment horizontal="center" vertical="top" wrapText="1"/>
    </xf>
    <xf numFmtId="0" fontId="6" fillId="0" borderId="5" xfId="3" applyFont="1" applyBorder="1" applyAlignment="1">
      <alignment horizontal="center" vertical="center" wrapText="1"/>
    </xf>
    <xf numFmtId="0" fontId="6" fillId="0" borderId="53" xfId="3" applyFont="1" applyBorder="1" applyAlignment="1">
      <alignment horizontal="center" vertical="center" wrapText="1"/>
    </xf>
    <xf numFmtId="0" fontId="6" fillId="0" borderId="3" xfId="3" applyFont="1" applyBorder="1" applyAlignment="1">
      <alignment horizontal="center" vertical="center" wrapText="1"/>
    </xf>
    <xf numFmtId="49" fontId="6" fillId="0" borderId="5" xfId="0" applyNumberFormat="1" applyFont="1" applyBorder="1" applyAlignment="1">
      <alignment horizontal="left" vertical="top"/>
    </xf>
    <xf numFmtId="49" fontId="6" fillId="0" borderId="53" xfId="0" applyNumberFormat="1" applyFont="1" applyBorder="1" applyAlignment="1">
      <alignment horizontal="left" vertical="top"/>
    </xf>
    <xf numFmtId="49" fontId="6" fillId="0" borderId="3" xfId="0" applyNumberFormat="1" applyFont="1" applyBorder="1" applyAlignment="1">
      <alignment horizontal="left" vertical="top"/>
    </xf>
    <xf numFmtId="164" fontId="6" fillId="0" borderId="5" xfId="3" applyNumberFormat="1" applyFont="1" applyBorder="1" applyAlignment="1">
      <alignment horizontal="center" vertical="center"/>
    </xf>
    <xf numFmtId="164" fontId="6" fillId="0" borderId="53" xfId="3" applyNumberFormat="1" applyFont="1" applyBorder="1" applyAlignment="1">
      <alignment horizontal="center" vertical="center"/>
    </xf>
    <xf numFmtId="164" fontId="6" fillId="0" borderId="3" xfId="3" applyNumberFormat="1" applyFont="1" applyBorder="1" applyAlignment="1">
      <alignment horizontal="center" vertical="center"/>
    </xf>
    <xf numFmtId="49" fontId="6" fillId="0" borderId="1" xfId="3" applyNumberFormat="1" applyFont="1" applyFill="1" applyBorder="1" applyAlignment="1">
      <alignment horizontal="center" vertical="top"/>
    </xf>
    <xf numFmtId="0" fontId="12" fillId="0" borderId="1" xfId="3" applyFont="1" applyFill="1" applyBorder="1" applyAlignment="1">
      <alignment horizontal="justify" vertical="top"/>
    </xf>
    <xf numFmtId="0" fontId="6" fillId="0" borderId="1" xfId="3" applyFont="1" applyFill="1" applyBorder="1" applyAlignment="1">
      <alignment horizontal="center" vertical="top"/>
    </xf>
    <xf numFmtId="164" fontId="6" fillId="0" borderId="1" xfId="3" applyNumberFormat="1" applyFont="1" applyBorder="1" applyAlignment="1">
      <alignment horizontal="center" vertical="center"/>
    </xf>
    <xf numFmtId="0" fontId="33" fillId="0" borderId="2" xfId="3" applyFont="1" applyFill="1" applyBorder="1" applyAlignment="1">
      <alignment horizontal="left" vertical="top"/>
    </xf>
    <xf numFmtId="0" fontId="33" fillId="0" borderId="6" xfId="3" applyFont="1" applyFill="1" applyBorder="1" applyAlignment="1">
      <alignment horizontal="left" vertical="top"/>
    </xf>
    <xf numFmtId="0" fontId="33" fillId="0" borderId="4" xfId="3" applyFont="1" applyFill="1" applyBorder="1" applyAlignment="1">
      <alignment horizontal="left" vertical="top"/>
    </xf>
    <xf numFmtId="164" fontId="6" fillId="4" borderId="54" xfId="3" applyNumberFormat="1" applyFont="1" applyFill="1" applyBorder="1" applyAlignment="1">
      <alignment horizontal="center" vertical="center"/>
    </xf>
    <xf numFmtId="164" fontId="6" fillId="4" borderId="12" xfId="3" applyNumberFormat="1" applyFont="1" applyFill="1" applyBorder="1" applyAlignment="1">
      <alignment horizontal="center" vertical="center"/>
    </xf>
    <xf numFmtId="0" fontId="6" fillId="0" borderId="5" xfId="3" applyFont="1" applyFill="1" applyBorder="1" applyAlignment="1">
      <alignment horizontal="left" vertical="top" wrapText="1"/>
    </xf>
    <xf numFmtId="0" fontId="6" fillId="0" borderId="53" xfId="3" applyFont="1" applyFill="1" applyBorder="1" applyAlignment="1">
      <alignment horizontal="left" vertical="top" wrapText="1"/>
    </xf>
    <xf numFmtId="0" fontId="12" fillId="4" borderId="2" xfId="3" applyFont="1" applyFill="1" applyBorder="1" applyAlignment="1" applyProtection="1">
      <alignment horizontal="justify" vertical="top" wrapText="1"/>
    </xf>
    <xf numFmtId="0" fontId="12" fillId="4" borderId="6" xfId="3" applyFont="1" applyFill="1" applyBorder="1" applyAlignment="1" applyProtection="1">
      <alignment horizontal="justify" vertical="top" wrapText="1"/>
    </xf>
    <xf numFmtId="0" fontId="9" fillId="0" borderId="1" xfId="3" applyFont="1" applyFill="1" applyBorder="1" applyAlignment="1" applyProtection="1">
      <alignment horizontal="justify" vertical="top" wrapText="1"/>
    </xf>
    <xf numFmtId="0" fontId="9" fillId="0" borderId="2" xfId="3" applyFont="1" applyFill="1" applyBorder="1" applyAlignment="1" applyProtection="1">
      <alignment horizontal="justify" vertical="top" wrapText="1"/>
    </xf>
    <xf numFmtId="0" fontId="9" fillId="0" borderId="11" xfId="3" applyFont="1" applyBorder="1" applyAlignment="1">
      <alignment horizontal="justify" vertical="top" wrapText="1"/>
    </xf>
    <xf numFmtId="164" fontId="6" fillId="0" borderId="54" xfId="3" applyNumberFormat="1" applyFont="1" applyBorder="1" applyAlignment="1">
      <alignment horizontal="center" vertical="center"/>
    </xf>
    <xf numFmtId="164" fontId="6" fillId="0" borderId="12" xfId="3" applyNumberFormat="1" applyFont="1" applyBorder="1" applyAlignment="1">
      <alignment horizontal="center" vertical="center"/>
    </xf>
    <xf numFmtId="164" fontId="6" fillId="0" borderId="55" xfId="3" applyNumberFormat="1" applyFont="1" applyBorder="1" applyAlignment="1">
      <alignment horizontal="center" vertical="center"/>
    </xf>
    <xf numFmtId="170" fontId="6" fillId="0" borderId="5" xfId="147" applyNumberFormat="1" applyFont="1" applyBorder="1" applyAlignment="1">
      <alignment horizontal="center" vertical="center"/>
    </xf>
    <xf numFmtId="170" fontId="6" fillId="0" borderId="53" xfId="147" applyNumberFormat="1" applyFont="1" applyBorder="1" applyAlignment="1">
      <alignment horizontal="center" vertical="center"/>
    </xf>
    <xf numFmtId="170" fontId="6" fillId="0" borderId="3" xfId="147" applyNumberFormat="1" applyFont="1" applyBorder="1" applyAlignment="1">
      <alignment horizontal="center" vertical="center"/>
    </xf>
    <xf numFmtId="49" fontId="13" fillId="0" borderId="5" xfId="0" applyNumberFormat="1" applyFont="1" applyBorder="1" applyAlignment="1">
      <alignment horizontal="left" vertical="top"/>
    </xf>
    <xf numFmtId="49" fontId="13" fillId="0" borderId="53" xfId="0" applyNumberFormat="1" applyFont="1" applyBorder="1" applyAlignment="1">
      <alignment horizontal="left" vertical="top"/>
    </xf>
    <xf numFmtId="0" fontId="3" fillId="0" borderId="5" xfId="3" applyFont="1" applyBorder="1" applyAlignment="1">
      <alignment horizontal="left" vertical="top" wrapText="1"/>
    </xf>
    <xf numFmtId="0" fontId="3" fillId="0" borderId="53" xfId="3" applyFont="1" applyBorder="1" applyAlignment="1">
      <alignment horizontal="left" vertical="top" wrapText="1"/>
    </xf>
    <xf numFmtId="43" fontId="6" fillId="0" borderId="5" xfId="147" applyFont="1" applyBorder="1" applyAlignment="1">
      <alignment horizontal="left" vertical="center"/>
    </xf>
    <xf numFmtId="43" fontId="6" fillId="0" borderId="53" xfId="147" applyFont="1" applyBorder="1" applyAlignment="1">
      <alignment horizontal="left" vertical="center"/>
    </xf>
    <xf numFmtId="43" fontId="6" fillId="0" borderId="3" xfId="147" applyFont="1" applyBorder="1" applyAlignment="1">
      <alignment horizontal="left" vertical="center"/>
    </xf>
    <xf numFmtId="49" fontId="13" fillId="0" borderId="5" xfId="0" applyNumberFormat="1" applyFont="1" applyBorder="1" applyAlignment="1">
      <alignment horizontal="center" vertical="top"/>
    </xf>
    <xf numFmtId="49" fontId="13" fillId="0" borderId="53" xfId="0" applyNumberFormat="1" applyFont="1" applyBorder="1" applyAlignment="1">
      <alignment horizontal="center" vertical="top"/>
    </xf>
    <xf numFmtId="0" fontId="12" fillId="0" borderId="5" xfId="3" applyFont="1" applyFill="1" applyBorder="1" applyAlignment="1">
      <alignment horizontal="left" vertical="top" wrapText="1"/>
    </xf>
    <xf numFmtId="0" fontId="12" fillId="0" borderId="53" xfId="3" applyFont="1" applyFill="1" applyBorder="1" applyAlignment="1">
      <alignment horizontal="left" vertical="top" wrapText="1"/>
    </xf>
    <xf numFmtId="0" fontId="3" fillId="0" borderId="5" xfId="3" applyFont="1" applyBorder="1" applyAlignment="1">
      <alignment horizontal="center" vertical="top" wrapText="1"/>
    </xf>
    <xf numFmtId="0" fontId="3" fillId="0" borderId="53" xfId="3" applyFont="1" applyBorder="1" applyAlignment="1">
      <alignment horizontal="center" vertical="top" wrapText="1"/>
    </xf>
    <xf numFmtId="49" fontId="13" fillId="0" borderId="3" xfId="0" applyNumberFormat="1" applyFont="1" applyBorder="1" applyAlignment="1">
      <alignment horizontal="center" vertical="top"/>
    </xf>
    <xf numFmtId="0" fontId="6" fillId="0" borderId="5" xfId="3" applyFont="1" applyFill="1" applyBorder="1" applyAlignment="1">
      <alignment horizontal="center" vertical="top"/>
    </xf>
    <xf numFmtId="0" fontId="6" fillId="0" borderId="53" xfId="3" applyFont="1" applyFill="1" applyBorder="1" applyAlignment="1">
      <alignment horizontal="center" vertical="top"/>
    </xf>
    <xf numFmtId="0" fontId="6" fillId="0" borderId="3" xfId="3" applyFont="1" applyFill="1" applyBorder="1" applyAlignment="1">
      <alignment horizontal="center" vertical="top"/>
    </xf>
    <xf numFmtId="0" fontId="3" fillId="0" borderId="3" xfId="3" applyFont="1" applyBorder="1" applyAlignment="1">
      <alignment horizontal="center" vertical="top" wrapText="1"/>
    </xf>
    <xf numFmtId="0" fontId="12" fillId="0" borderId="3" xfId="3" applyFont="1" applyFill="1" applyBorder="1" applyAlignment="1">
      <alignment horizontal="left" vertical="top" wrapText="1"/>
    </xf>
    <xf numFmtId="0" fontId="6" fillId="0" borderId="5" xfId="3" applyFont="1" applyFill="1" applyBorder="1" applyAlignment="1">
      <alignment horizontal="center" vertical="top" wrapText="1"/>
    </xf>
    <xf numFmtId="0" fontId="6" fillId="0" borderId="53" xfId="3" applyFont="1" applyFill="1" applyBorder="1" applyAlignment="1">
      <alignment horizontal="center" vertical="top" wrapText="1"/>
    </xf>
    <xf numFmtId="0" fontId="6" fillId="0" borderId="3" xfId="3" applyFont="1" applyFill="1" applyBorder="1" applyAlignment="1">
      <alignment horizontal="center" vertical="top" wrapText="1"/>
    </xf>
    <xf numFmtId="164" fontId="6" fillId="0" borderId="5" xfId="3" applyNumberFormat="1" applyFont="1" applyBorder="1" applyAlignment="1">
      <alignment horizontal="left" vertical="top"/>
    </xf>
    <xf numFmtId="164" fontId="6" fillId="0" borderId="53" xfId="3" applyNumberFormat="1" applyFont="1" applyBorder="1" applyAlignment="1">
      <alignment horizontal="left" vertical="top"/>
    </xf>
    <xf numFmtId="164" fontId="6" fillId="0" borderId="54" xfId="3" applyNumberFormat="1" applyFont="1" applyBorder="1" applyAlignment="1">
      <alignment horizontal="left" vertical="top"/>
    </xf>
    <xf numFmtId="164" fontId="6" fillId="0" borderId="12" xfId="3" applyNumberFormat="1" applyFont="1" applyBorder="1" applyAlignment="1">
      <alignment horizontal="left" vertical="top"/>
    </xf>
    <xf numFmtId="164" fontId="6" fillId="0" borderId="55" xfId="3" applyNumberFormat="1" applyFont="1" applyBorder="1" applyAlignment="1">
      <alignment horizontal="left" vertical="top"/>
    </xf>
    <xf numFmtId="0" fontId="12" fillId="4" borderId="2" xfId="3" applyFont="1" applyFill="1" applyBorder="1" applyAlignment="1">
      <alignment horizontal="left" vertical="top" wrapText="1"/>
    </xf>
    <xf numFmtId="0" fontId="12" fillId="4" borderId="6" xfId="3" applyFont="1" applyFill="1" applyBorder="1" applyAlignment="1">
      <alignment horizontal="left" vertical="top" wrapText="1"/>
    </xf>
    <xf numFmtId="0" fontId="12" fillId="4" borderId="4" xfId="3" applyFont="1" applyFill="1" applyBorder="1" applyAlignment="1">
      <alignment horizontal="left" vertical="top" wrapText="1"/>
    </xf>
    <xf numFmtId="0" fontId="9" fillId="0" borderId="11"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12" fillId="0" borderId="2" xfId="0" applyFont="1" applyFill="1" applyBorder="1" applyAlignment="1">
      <alignment horizontal="justify" vertical="top" wrapText="1"/>
    </xf>
    <xf numFmtId="0" fontId="12" fillId="0" borderId="6" xfId="0" applyFont="1" applyFill="1" applyBorder="1" applyAlignment="1">
      <alignment horizontal="justify" vertical="top" wrapText="1"/>
    </xf>
    <xf numFmtId="0" fontId="12" fillId="0" borderId="1" xfId="0" applyFont="1" applyFill="1" applyBorder="1" applyAlignment="1">
      <alignment horizontal="justify" vertical="top" wrapText="1"/>
    </xf>
    <xf numFmtId="0" fontId="32" fillId="0" borderId="6" xfId="0" applyFont="1" applyBorder="1" applyAlignment="1">
      <alignment horizontal="justify" vertical="top" wrapText="1"/>
    </xf>
    <xf numFmtId="0" fontId="32" fillId="0" borderId="4" xfId="0" applyFont="1" applyBorder="1" applyAlignment="1">
      <alignment horizontal="justify" vertical="top" wrapText="1"/>
    </xf>
    <xf numFmtId="0" fontId="6" fillId="0" borderId="43" xfId="3" applyFont="1" applyBorder="1" applyAlignment="1">
      <alignment horizontal="justify" vertical="top" wrapText="1"/>
    </xf>
    <xf numFmtId="0" fontId="6" fillId="0" borderId="10" xfId="3" applyFont="1" applyBorder="1" applyAlignment="1">
      <alignment horizontal="justify" vertical="top" wrapText="1"/>
    </xf>
    <xf numFmtId="0" fontId="6" fillId="0" borderId="29" xfId="3" applyFont="1" applyBorder="1" applyAlignment="1">
      <alignment horizontal="justify" vertical="top" wrapText="1"/>
    </xf>
    <xf numFmtId="0" fontId="3" fillId="0" borderId="1" xfId="0" applyFont="1" applyBorder="1" applyAlignment="1">
      <alignment horizontal="justify" vertical="top" wrapText="1"/>
    </xf>
    <xf numFmtId="0" fontId="32" fillId="0" borderId="1" xfId="0" applyFont="1" applyBorder="1" applyAlignment="1">
      <alignment horizontal="justify" vertical="top" wrapText="1"/>
    </xf>
    <xf numFmtId="0" fontId="32" fillId="0" borderId="11" xfId="0" applyFont="1" applyBorder="1" applyAlignment="1">
      <alignment horizontal="justify" vertical="top" wrapText="1"/>
    </xf>
    <xf numFmtId="0" fontId="32" fillId="0" borderId="25" xfId="0" applyFont="1" applyBorder="1" applyAlignment="1">
      <alignment horizontal="justify" vertical="top" wrapText="1"/>
    </xf>
    <xf numFmtId="0" fontId="6" fillId="0" borderId="12" xfId="3" applyFont="1" applyBorder="1" applyAlignment="1">
      <alignment horizontal="justify" vertical="top" wrapText="1"/>
    </xf>
    <xf numFmtId="0" fontId="6" fillId="0" borderId="0" xfId="3" applyFont="1" applyBorder="1" applyAlignment="1">
      <alignment horizontal="justify" vertical="top" wrapText="1"/>
    </xf>
    <xf numFmtId="0" fontId="6" fillId="0" borderId="13" xfId="3" applyFont="1" applyBorder="1" applyAlignment="1">
      <alignment horizontal="justify" vertical="top" wrapText="1"/>
    </xf>
    <xf numFmtId="0" fontId="9" fillId="0" borderId="0" xfId="3" applyFont="1" applyBorder="1" applyAlignment="1">
      <alignment horizontal="center" vertical="center" wrapText="1"/>
    </xf>
    <xf numFmtId="0" fontId="12" fillId="0" borderId="5" xfId="3" applyFont="1" applyFill="1" applyBorder="1" applyAlignment="1">
      <alignment horizontal="justify" vertical="top" wrapText="1"/>
    </xf>
    <xf numFmtId="0" fontId="6" fillId="0" borderId="8" xfId="3" applyFont="1" applyBorder="1" applyAlignment="1">
      <alignment horizontal="justify" vertical="top" wrapText="1"/>
    </xf>
    <xf numFmtId="0" fontId="12" fillId="0" borderId="2" xfId="3" applyFont="1" applyBorder="1" applyAlignment="1">
      <alignment horizontal="justify" vertical="top" wrapText="1"/>
    </xf>
    <xf numFmtId="0" fontId="12" fillId="0" borderId="6" xfId="3" applyFont="1" applyBorder="1" applyAlignment="1">
      <alignment horizontal="justify" vertical="top" wrapText="1"/>
    </xf>
    <xf numFmtId="0" fontId="12" fillId="0" borderId="4" xfId="3" applyFont="1" applyBorder="1" applyAlignment="1">
      <alignment horizontal="justify" vertical="top" wrapText="1"/>
    </xf>
    <xf numFmtId="0" fontId="12" fillId="2" borderId="1" xfId="0" applyFont="1" applyFill="1" applyBorder="1" applyAlignment="1">
      <alignment horizontal="justify" vertical="top" wrapText="1"/>
    </xf>
    <xf numFmtId="0" fontId="12" fillId="0" borderId="1" xfId="3" applyFont="1" applyBorder="1" applyAlignment="1">
      <alignment horizontal="justify" vertical="top" wrapText="1"/>
    </xf>
    <xf numFmtId="0" fontId="6" fillId="0" borderId="1" xfId="3" applyFont="1" applyBorder="1" applyAlignment="1">
      <alignment horizontal="justify" vertical="top" wrapText="1"/>
    </xf>
    <xf numFmtId="0" fontId="6" fillId="0" borderId="2" xfId="3" applyFont="1" applyBorder="1" applyAlignment="1">
      <alignment horizontal="justify" vertical="top" wrapText="1"/>
    </xf>
    <xf numFmtId="3" fontId="0" fillId="4" borderId="1" xfId="0" applyNumberFormat="1" applyFill="1" applyBorder="1" applyAlignment="1">
      <alignment horizontal="center" vertical="center"/>
    </xf>
  </cellXfs>
  <cellStyles count="148">
    <cellStyle name="”ќђќ‘ћ‚›‰" xfId="44"/>
    <cellStyle name="”љ‘ђћ‚ђќќ›‰" xfId="45"/>
    <cellStyle name="„…ќ…†ќ›‰" xfId="46"/>
    <cellStyle name="‡ђѓћ‹ћ‚ћљ1" xfId="47"/>
    <cellStyle name="‡ђѓћ‹ћ‚ћљ2" xfId="48"/>
    <cellStyle name="’ћѓћ‚›‰" xfId="49"/>
    <cellStyle name="20% - Accent1" xfId="50"/>
    <cellStyle name="20% - Accent1 2" xfId="51"/>
    <cellStyle name="20% - Accent2" xfId="52"/>
    <cellStyle name="20% - Accent2 2" xfId="53"/>
    <cellStyle name="20% - Accent3" xfId="54"/>
    <cellStyle name="20% - Accent3 2" xfId="55"/>
    <cellStyle name="20% - Accent4" xfId="56"/>
    <cellStyle name="20% - Accent4 2" xfId="57"/>
    <cellStyle name="20% - Accent5" xfId="58"/>
    <cellStyle name="20% - Accent5 2" xfId="59"/>
    <cellStyle name="20% - Accent6" xfId="60"/>
    <cellStyle name="20% - Accent6 2"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60% - Accent1" xfId="74"/>
    <cellStyle name="60% - Accent2" xfId="75"/>
    <cellStyle name="60% - Accent3" xfId="76"/>
    <cellStyle name="60% - Accent4" xfId="77"/>
    <cellStyle name="60% - Accent5" xfId="78"/>
    <cellStyle name="60% - Accent6" xfId="79"/>
    <cellStyle name="Accent1" xfId="80"/>
    <cellStyle name="Accent2" xfId="81"/>
    <cellStyle name="Accent3" xfId="82"/>
    <cellStyle name="Accent4" xfId="83"/>
    <cellStyle name="Accent5" xfId="84"/>
    <cellStyle name="Accent6" xfId="85"/>
    <cellStyle name="Bad" xfId="86"/>
    <cellStyle name="Calculation" xfId="87"/>
    <cellStyle name="Check Cell" xfId="88"/>
    <cellStyle name="Excel Built-in Normal" xfId="14"/>
    <cellStyle name="Explanatory Text" xfId="89"/>
    <cellStyle name="Good" xfId="90"/>
    <cellStyle name="Heading 1" xfId="91"/>
    <cellStyle name="Heading 2" xfId="92"/>
    <cellStyle name="Heading 3" xfId="93"/>
    <cellStyle name="Heading 4" xfId="94"/>
    <cellStyle name="Input" xfId="95"/>
    <cellStyle name="Linked Cell" xfId="96"/>
    <cellStyle name="Neutral" xfId="97"/>
    <cellStyle name="Normal 2" xfId="98"/>
    <cellStyle name="Normal_ICD10" xfId="99"/>
    <cellStyle name="Normal_КСГ" xfId="5"/>
    <cellStyle name="Note" xfId="100"/>
    <cellStyle name="Output" xfId="101"/>
    <cellStyle name="Title" xfId="102"/>
    <cellStyle name="Total" xfId="103"/>
    <cellStyle name="Warning Text" xfId="104"/>
    <cellStyle name="Обычный" xfId="0" builtinId="0"/>
    <cellStyle name="Обычный 10" xfId="15"/>
    <cellStyle name="Обычный 11" xfId="105"/>
    <cellStyle name="Обычный 12" xfId="106"/>
    <cellStyle name="Обычный 13" xfId="107"/>
    <cellStyle name="Обычный 14" xfId="108"/>
    <cellStyle name="Обычный 15" xfId="109"/>
    <cellStyle name="Обычный 2" xfId="6"/>
    <cellStyle name="Обычный 2 2" xfId="8"/>
    <cellStyle name="Обычный 2 2 2" xfId="17"/>
    <cellStyle name="Обычный 2 2 2 2" xfId="18"/>
    <cellStyle name="Обычный 2 2 2 2 2" xfId="110"/>
    <cellStyle name="Обычный 2 2 2 3" xfId="111"/>
    <cellStyle name="Обычный 2 2 3" xfId="7"/>
    <cellStyle name="Обычный 2 3" xfId="19"/>
    <cellStyle name="Обычный 2 3 2" xfId="112"/>
    <cellStyle name="Обычный 2 4" xfId="16"/>
    <cellStyle name="Обычный 2 4 2" xfId="113"/>
    <cellStyle name="Обычный 2 5" xfId="114"/>
    <cellStyle name="Обычный 2 6" xfId="115"/>
    <cellStyle name="Обычный 2 7" xfId="116"/>
    <cellStyle name="Обычный 2_Пилот_свод за 6 мес.2012г." xfId="117"/>
    <cellStyle name="Обычный 20" xfId="20"/>
    <cellStyle name="Обычный 22" xfId="118"/>
    <cellStyle name="Обычный 23" xfId="119"/>
    <cellStyle name="Обычный 24" xfId="120"/>
    <cellStyle name="Обычный 26" xfId="21"/>
    <cellStyle name="Обычный 27" xfId="22"/>
    <cellStyle name="Обычный 28" xfId="23"/>
    <cellStyle name="Обычный 3" xfId="3"/>
    <cellStyle name="Обычный 3 2" xfId="25"/>
    <cellStyle name="Обычный 3 3" xfId="12"/>
    <cellStyle name="Обычный 3 4" xfId="24"/>
    <cellStyle name="Обычный 30" xfId="26"/>
    <cellStyle name="Обычный 31" xfId="27"/>
    <cellStyle name="Обычный 34" xfId="121"/>
    <cellStyle name="Обычный 35" xfId="122"/>
    <cellStyle name="Обычный 4" xfId="13"/>
    <cellStyle name="Обычный 4 2" xfId="123"/>
    <cellStyle name="Обычный 4 3" xfId="124"/>
    <cellStyle name="Обычный 4 3 2" xfId="125"/>
    <cellStyle name="Обычный 43" xfId="28"/>
    <cellStyle name="Обычный 5" xfId="29"/>
    <cellStyle name="Обычный 6" xfId="1"/>
    <cellStyle name="Обычный 6 2" xfId="126"/>
    <cellStyle name="Обычный 6 3" xfId="127"/>
    <cellStyle name="Обычный 7" xfId="30"/>
    <cellStyle name="Обычный 8" xfId="31"/>
    <cellStyle name="Обычный 9" xfId="32"/>
    <cellStyle name="Обычный 9 2" xfId="128"/>
    <cellStyle name="Обычный_Лист1" xfId="2"/>
    <cellStyle name="Процентный 2" xfId="129"/>
    <cellStyle name="Процентный 2 2" xfId="130"/>
    <cellStyle name="Процентный 3" xfId="131"/>
    <cellStyle name="Процентный 4" xfId="132"/>
    <cellStyle name="Стиль 1" xfId="33"/>
    <cellStyle name="Финансовый" xfId="147" builtinId="3"/>
    <cellStyle name="Финансовый [0] 2" xfId="133"/>
    <cellStyle name="Финансовый 2" xfId="34"/>
    <cellStyle name="Финансовый 2 2" xfId="35"/>
    <cellStyle name="Финансовый 2 3" xfId="36"/>
    <cellStyle name="Финансовый 2 4" xfId="37"/>
    <cellStyle name="Финансовый 2 4 2" xfId="9"/>
    <cellStyle name="Финансовый 2 4 3" xfId="134"/>
    <cellStyle name="Финансовый 3" xfId="4"/>
    <cellStyle name="Финансовый 3 2" xfId="38"/>
    <cellStyle name="Финансовый 3 2 2" xfId="135"/>
    <cellStyle name="Финансовый 3 3" xfId="136"/>
    <cellStyle name="Финансовый 3 4" xfId="137"/>
    <cellStyle name="Финансовый 4" xfId="39"/>
    <cellStyle name="Финансовый 4 2" xfId="138"/>
    <cellStyle name="Финансовый 5" xfId="40"/>
    <cellStyle name="Финансовый 5 2" xfId="139"/>
    <cellStyle name="Финансовый 5 3" xfId="41"/>
    <cellStyle name="Финансовый 5 3 2" xfId="140"/>
    <cellStyle name="Финансовый 6" xfId="141"/>
    <cellStyle name="Финансовый 6 2" xfId="142"/>
    <cellStyle name="Финансовый 7" xfId="42"/>
    <cellStyle name="Финансовый 7 2" xfId="43"/>
    <cellStyle name="Финансовый 7 2 2" xfId="11"/>
    <cellStyle name="Финансовый 7 2 3" xfId="10"/>
    <cellStyle name="Финансовый 7 3" xfId="143"/>
    <cellStyle name="Финансовый 7 4" xfId="144"/>
    <cellStyle name="Финансовый 7 5" xfId="145"/>
    <cellStyle name="Џђћ–…ќ’ќ›‰" xfId="1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P16"/>
  <sheetViews>
    <sheetView topLeftCell="A3" workbookViewId="0">
      <selection activeCell="E10" sqref="E10"/>
    </sheetView>
  </sheetViews>
  <sheetFormatPr defaultRowHeight="14.4"/>
  <sheetData>
    <row r="1" spans="2:16" ht="40.200000000000003" customHeight="1">
      <c r="B1" s="760" t="s">
        <v>0</v>
      </c>
      <c r="C1" s="758"/>
      <c r="D1" s="758"/>
      <c r="E1" s="758"/>
      <c r="F1" s="758"/>
      <c r="G1" s="758"/>
      <c r="H1" s="758"/>
      <c r="I1" s="759"/>
    </row>
    <row r="2" spans="2:16" ht="57" customHeight="1">
      <c r="B2" s="766" t="s">
        <v>2832</v>
      </c>
      <c r="C2" s="766"/>
      <c r="D2" s="766"/>
      <c r="E2" s="766"/>
      <c r="F2" s="766"/>
      <c r="G2" s="766"/>
      <c r="H2" s="766"/>
      <c r="I2" s="766"/>
    </row>
    <row r="3" spans="2:16" ht="15.6">
      <c r="B3" s="758"/>
      <c r="C3" s="758"/>
      <c r="D3" s="758"/>
      <c r="E3" s="758"/>
      <c r="F3" s="758"/>
      <c r="G3" s="758"/>
      <c r="H3" s="758"/>
      <c r="I3" s="759"/>
    </row>
    <row r="4" spans="2:16" ht="15.6">
      <c r="B4" s="758"/>
      <c r="C4" s="758"/>
      <c r="D4" s="758"/>
      <c r="E4" s="758"/>
      <c r="F4" s="758"/>
      <c r="G4" s="758"/>
      <c r="H4" s="758"/>
      <c r="I4" s="759"/>
    </row>
    <row r="5" spans="2:16" ht="15.6">
      <c r="B5" s="758" t="s">
        <v>1</v>
      </c>
      <c r="C5" s="758"/>
      <c r="D5" s="758"/>
      <c r="E5" s="758"/>
      <c r="F5" s="758"/>
      <c r="G5" s="758"/>
      <c r="H5" s="758"/>
      <c r="I5" s="759"/>
    </row>
    <row r="6" spans="2:16" ht="15.6">
      <c r="B6" s="758" t="s">
        <v>3560</v>
      </c>
      <c r="C6" s="758"/>
      <c r="D6" s="758"/>
      <c r="E6" s="758"/>
      <c r="F6" s="758"/>
      <c r="G6" s="758"/>
      <c r="H6" s="758"/>
      <c r="I6" s="759"/>
    </row>
    <row r="7" spans="2:16">
      <c r="P7" s="450"/>
    </row>
    <row r="10" spans="2:16" ht="37.200000000000003" customHeight="1"/>
    <row r="14" spans="2:16" ht="78.75" customHeight="1">
      <c r="B14" s="764" t="s">
        <v>3561</v>
      </c>
      <c r="C14" s="764"/>
      <c r="D14" s="764"/>
      <c r="E14" s="764"/>
      <c r="F14" s="764"/>
      <c r="G14" s="764"/>
      <c r="H14" s="764"/>
      <c r="I14" s="764"/>
    </row>
    <row r="15" spans="2:16" ht="28.95" customHeight="1"/>
    <row r="16" spans="2:16" ht="96.6" customHeight="1">
      <c r="B16" s="765" t="s">
        <v>2722</v>
      </c>
      <c r="C16" s="765"/>
      <c r="D16" s="765"/>
      <c r="E16" s="765"/>
      <c r="F16" s="765"/>
      <c r="G16" s="765"/>
      <c r="H16" s="765"/>
      <c r="I16" s="1"/>
    </row>
  </sheetData>
  <mergeCells count="3">
    <mergeCell ref="B14:I14"/>
    <mergeCell ref="B16:H16"/>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J289"/>
  <sheetViews>
    <sheetView topLeftCell="A129" zoomScale="86" zoomScaleNormal="86" workbookViewId="0">
      <selection activeCell="K138" sqref="K138"/>
    </sheetView>
  </sheetViews>
  <sheetFormatPr defaultColWidth="8.88671875" defaultRowHeight="14.4"/>
  <cols>
    <col min="1" max="1" width="6.109375" style="552" customWidth="1"/>
    <col min="2" max="2" width="9.6640625" style="552" customWidth="1"/>
    <col min="3" max="3" width="44.6640625" style="552" customWidth="1"/>
    <col min="4" max="4" width="15.5546875" style="552" customWidth="1"/>
    <col min="5" max="5" width="13.33203125" style="552" customWidth="1"/>
    <col min="6" max="6" width="10.6640625" style="648" customWidth="1"/>
    <col min="7" max="8" width="8.88671875" style="450"/>
    <col min="9" max="9" width="10.6640625" style="450" bestFit="1" customWidth="1"/>
    <col min="10" max="16384" width="8.88671875" style="450"/>
  </cols>
  <sheetData>
    <row r="1" spans="1:10">
      <c r="A1" s="609"/>
      <c r="B1" s="567"/>
      <c r="C1" s="567"/>
      <c r="D1" s="567"/>
      <c r="E1" s="567"/>
    </row>
    <row r="2" spans="1:10">
      <c r="A2" s="609"/>
      <c r="B2" s="924" t="s">
        <v>3558</v>
      </c>
      <c r="C2" s="924"/>
      <c r="D2" s="924"/>
      <c r="E2" s="924"/>
    </row>
    <row r="3" spans="1:10">
      <c r="A3" s="610"/>
      <c r="B3" s="611"/>
      <c r="C3" s="923"/>
      <c r="D3" s="923"/>
      <c r="E3" s="923"/>
    </row>
    <row r="4" spans="1:10" ht="52.8">
      <c r="A4" s="612" t="s">
        <v>1819</v>
      </c>
      <c r="B4" s="613" t="s">
        <v>1667</v>
      </c>
      <c r="C4" s="614" t="s">
        <v>4</v>
      </c>
      <c r="D4" s="37" t="s">
        <v>5</v>
      </c>
      <c r="E4" s="569" t="s">
        <v>6</v>
      </c>
      <c r="F4" s="649" t="s">
        <v>2833</v>
      </c>
    </row>
    <row r="5" spans="1:10">
      <c r="A5" s="569">
        <v>1</v>
      </c>
      <c r="B5" s="569">
        <v>2</v>
      </c>
      <c r="C5" s="569">
        <v>3</v>
      </c>
      <c r="D5" s="569">
        <v>4</v>
      </c>
      <c r="E5" s="569">
        <v>5</v>
      </c>
      <c r="F5" s="650">
        <v>6</v>
      </c>
    </row>
    <row r="6" spans="1:10">
      <c r="A6" s="615"/>
      <c r="B6" s="314" t="s">
        <v>1668</v>
      </c>
      <c r="C6" s="925" t="s">
        <v>1669</v>
      </c>
      <c r="D6" s="926"/>
      <c r="E6" s="926"/>
      <c r="F6" s="616"/>
    </row>
    <row r="7" spans="1:10">
      <c r="A7" s="615"/>
      <c r="B7" s="309">
        <v>1.1000000000000001</v>
      </c>
      <c r="C7" s="310" t="s">
        <v>1670</v>
      </c>
      <c r="D7" s="310"/>
      <c r="E7" s="323"/>
      <c r="F7" s="647"/>
    </row>
    <row r="8" spans="1:10" ht="31.5" customHeight="1">
      <c r="A8" s="615">
        <v>500</v>
      </c>
      <c r="B8" s="319" t="s">
        <v>1671</v>
      </c>
      <c r="C8" s="323" t="s">
        <v>2834</v>
      </c>
      <c r="D8" s="323" t="s">
        <v>2835</v>
      </c>
      <c r="E8" s="373" t="s">
        <v>1672</v>
      </c>
      <c r="F8" s="694">
        <f>+I8</f>
        <v>26177.800000000003</v>
      </c>
      <c r="H8" s="694">
        <v>23798</v>
      </c>
      <c r="I8" s="748">
        <f>+H8*1.1</f>
        <v>26177.800000000003</v>
      </c>
      <c r="J8" s="755">
        <f>+F8-H8</f>
        <v>2379.8000000000029</v>
      </c>
    </row>
    <row r="9" spans="1:10" ht="24" customHeight="1">
      <c r="A9" s="615">
        <v>501</v>
      </c>
      <c r="B9" s="319" t="s">
        <v>1673</v>
      </c>
      <c r="C9" s="323" t="s">
        <v>2836</v>
      </c>
      <c r="D9" s="323" t="s">
        <v>2837</v>
      </c>
      <c r="E9" s="373" t="s">
        <v>1672</v>
      </c>
      <c r="F9" s="694">
        <f t="shared" ref="F9:F72" si="0">+I9</f>
        <v>59121.700000000004</v>
      </c>
      <c r="H9" s="684">
        <v>53747</v>
      </c>
      <c r="I9" s="748">
        <f t="shared" ref="I9:I72" si="1">+H9*1.1</f>
        <v>59121.700000000004</v>
      </c>
      <c r="J9" s="755">
        <f t="shared" ref="J9:J72" si="2">+F9-H9</f>
        <v>5374.7000000000044</v>
      </c>
    </row>
    <row r="10" spans="1:10" ht="19.5" customHeight="1">
      <c r="A10" s="615">
        <v>502</v>
      </c>
      <c r="B10" s="319" t="s">
        <v>1674</v>
      </c>
      <c r="C10" s="323" t="s">
        <v>2838</v>
      </c>
      <c r="D10" s="323" t="s">
        <v>2839</v>
      </c>
      <c r="E10" s="373" t="s">
        <v>1672</v>
      </c>
      <c r="F10" s="694">
        <f t="shared" si="0"/>
        <v>25296.7</v>
      </c>
      <c r="H10" s="684">
        <v>22997</v>
      </c>
      <c r="I10" s="748">
        <f t="shared" si="1"/>
        <v>25296.7</v>
      </c>
      <c r="J10" s="755">
        <f t="shared" si="2"/>
        <v>2299.7000000000007</v>
      </c>
    </row>
    <row r="11" spans="1:10" ht="20.399999999999999" customHeight="1">
      <c r="A11" s="615">
        <v>503</v>
      </c>
      <c r="B11" s="319" t="s">
        <v>1675</v>
      </c>
      <c r="C11" s="323" t="s">
        <v>3316</v>
      </c>
      <c r="D11" s="323" t="s">
        <v>2840</v>
      </c>
      <c r="E11" s="373" t="s">
        <v>1672</v>
      </c>
      <c r="F11" s="694">
        <f t="shared" si="0"/>
        <v>37463.800000000003</v>
      </c>
      <c r="H11" s="684">
        <v>34058</v>
      </c>
      <c r="I11" s="748">
        <f t="shared" si="1"/>
        <v>37463.800000000003</v>
      </c>
      <c r="J11" s="755">
        <f t="shared" si="2"/>
        <v>3405.8000000000029</v>
      </c>
    </row>
    <row r="12" spans="1:10" ht="19.5" customHeight="1">
      <c r="A12" s="615">
        <v>504</v>
      </c>
      <c r="B12" s="319" t="s">
        <v>1676</v>
      </c>
      <c r="C12" s="323" t="s">
        <v>2841</v>
      </c>
      <c r="D12" s="323" t="s">
        <v>2842</v>
      </c>
      <c r="E12" s="373" t="s">
        <v>1672</v>
      </c>
      <c r="F12" s="694">
        <f t="shared" si="0"/>
        <v>25590.400000000001</v>
      </c>
      <c r="H12" s="684">
        <v>23264</v>
      </c>
      <c r="I12" s="748">
        <f t="shared" si="1"/>
        <v>25590.400000000001</v>
      </c>
      <c r="J12" s="755">
        <f t="shared" si="2"/>
        <v>2326.4000000000015</v>
      </c>
    </row>
    <row r="13" spans="1:10" ht="31.5" customHeight="1">
      <c r="A13" s="615">
        <v>505</v>
      </c>
      <c r="B13" s="319" t="s">
        <v>1677</v>
      </c>
      <c r="C13" s="316" t="s">
        <v>2843</v>
      </c>
      <c r="D13" s="323" t="s">
        <v>2844</v>
      </c>
      <c r="E13" s="373" t="s">
        <v>1672</v>
      </c>
      <c r="F13" s="694">
        <f t="shared" si="0"/>
        <v>123246.20000000001</v>
      </c>
      <c r="H13" s="684">
        <v>112042</v>
      </c>
      <c r="I13" s="748">
        <f t="shared" si="1"/>
        <v>123246.20000000001</v>
      </c>
      <c r="J13" s="755">
        <f t="shared" si="2"/>
        <v>11204.200000000012</v>
      </c>
    </row>
    <row r="14" spans="1:10" ht="26.4">
      <c r="A14" s="615">
        <v>506</v>
      </c>
      <c r="B14" s="311" t="s">
        <v>1678</v>
      </c>
      <c r="C14" s="316" t="s">
        <v>2845</v>
      </c>
      <c r="D14" s="323" t="s">
        <v>2846</v>
      </c>
      <c r="E14" s="373" t="s">
        <v>1672</v>
      </c>
      <c r="F14" s="694">
        <f t="shared" si="0"/>
        <v>21766.800000000003</v>
      </c>
      <c r="H14" s="684">
        <v>19788</v>
      </c>
      <c r="I14" s="748">
        <f t="shared" si="1"/>
        <v>21766.800000000003</v>
      </c>
      <c r="J14" s="755">
        <f t="shared" si="2"/>
        <v>1978.8000000000029</v>
      </c>
    </row>
    <row r="15" spans="1:10" ht="39.6">
      <c r="A15" s="615">
        <v>507</v>
      </c>
      <c r="B15" s="311" t="s">
        <v>1679</v>
      </c>
      <c r="C15" s="316" t="s">
        <v>2847</v>
      </c>
      <c r="D15" s="323" t="s">
        <v>2848</v>
      </c>
      <c r="E15" s="373" t="s">
        <v>1672</v>
      </c>
      <c r="F15" s="694">
        <f t="shared" si="0"/>
        <v>20295</v>
      </c>
      <c r="H15" s="684">
        <v>18450</v>
      </c>
      <c r="I15" s="748">
        <f t="shared" si="1"/>
        <v>20295</v>
      </c>
      <c r="J15" s="755">
        <f t="shared" si="2"/>
        <v>1845</v>
      </c>
    </row>
    <row r="16" spans="1:10" ht="15.75" customHeight="1">
      <c r="A16" s="615">
        <v>508</v>
      </c>
      <c r="B16" s="311" t="s">
        <v>1680</v>
      </c>
      <c r="C16" s="316" t="s">
        <v>2849</v>
      </c>
      <c r="D16" s="323" t="s">
        <v>2850</v>
      </c>
      <c r="E16" s="373" t="s">
        <v>1672</v>
      </c>
      <c r="F16" s="694">
        <f t="shared" si="0"/>
        <v>21178.300000000003</v>
      </c>
      <c r="H16" s="684">
        <v>19253</v>
      </c>
      <c r="I16" s="748">
        <f t="shared" si="1"/>
        <v>21178.300000000003</v>
      </c>
      <c r="J16" s="755">
        <f t="shared" si="2"/>
        <v>1925.3000000000029</v>
      </c>
    </row>
    <row r="17" spans="1:10" ht="15.75" customHeight="1">
      <c r="A17" s="615"/>
      <c r="B17" s="309">
        <v>1.2</v>
      </c>
      <c r="C17" s="310" t="s">
        <v>1681</v>
      </c>
      <c r="D17" s="310"/>
      <c r="E17" s="323"/>
      <c r="F17" s="694">
        <f t="shared" si="0"/>
        <v>0</v>
      </c>
      <c r="H17" s="684"/>
      <c r="I17" s="748">
        <f t="shared" si="1"/>
        <v>0</v>
      </c>
      <c r="J17" s="755">
        <f t="shared" si="2"/>
        <v>0</v>
      </c>
    </row>
    <row r="18" spans="1:10" ht="18" customHeight="1">
      <c r="A18" s="615">
        <v>509</v>
      </c>
      <c r="B18" s="319" t="s">
        <v>1682</v>
      </c>
      <c r="C18" s="323" t="s">
        <v>2851</v>
      </c>
      <c r="D18" s="323" t="s">
        <v>2852</v>
      </c>
      <c r="E18" s="373" t="s">
        <v>1672</v>
      </c>
      <c r="F18" s="694">
        <f t="shared" si="0"/>
        <v>29103.800000000003</v>
      </c>
      <c r="H18" s="684">
        <v>26458</v>
      </c>
      <c r="I18" s="748">
        <f t="shared" si="1"/>
        <v>29103.800000000003</v>
      </c>
      <c r="J18" s="755">
        <f t="shared" si="2"/>
        <v>2645.8000000000029</v>
      </c>
    </row>
    <row r="19" spans="1:10" ht="18" customHeight="1">
      <c r="A19" s="615">
        <v>510</v>
      </c>
      <c r="B19" s="319" t="s">
        <v>1683</v>
      </c>
      <c r="C19" s="323" t="s">
        <v>2853</v>
      </c>
      <c r="D19" s="323" t="s">
        <v>2854</v>
      </c>
      <c r="E19" s="373" t="s">
        <v>1672</v>
      </c>
      <c r="F19" s="694">
        <f t="shared" si="0"/>
        <v>140012.40000000002</v>
      </c>
      <c r="H19" s="684">
        <v>127284</v>
      </c>
      <c r="I19" s="748">
        <f t="shared" si="1"/>
        <v>140012.40000000002</v>
      </c>
      <c r="J19" s="755">
        <f t="shared" si="2"/>
        <v>12728.400000000023</v>
      </c>
    </row>
    <row r="20" spans="1:10" ht="18" customHeight="1">
      <c r="A20" s="615">
        <v>511</v>
      </c>
      <c r="B20" s="319" t="s">
        <v>1684</v>
      </c>
      <c r="C20" s="323" t="s">
        <v>2855</v>
      </c>
      <c r="D20" s="323" t="s">
        <v>2856</v>
      </c>
      <c r="E20" s="373" t="s">
        <v>1672</v>
      </c>
      <c r="F20" s="694">
        <f t="shared" si="0"/>
        <v>119698.70000000001</v>
      </c>
      <c r="H20" s="684">
        <v>108817</v>
      </c>
      <c r="I20" s="748">
        <f t="shared" si="1"/>
        <v>119698.70000000001</v>
      </c>
      <c r="J20" s="755">
        <f t="shared" si="2"/>
        <v>10881.700000000012</v>
      </c>
    </row>
    <row r="21" spans="1:10" ht="26.4">
      <c r="A21" s="615">
        <v>512</v>
      </c>
      <c r="B21" s="319" t="s">
        <v>1685</v>
      </c>
      <c r="C21" s="323" t="s">
        <v>2857</v>
      </c>
      <c r="D21" s="323" t="s">
        <v>2858</v>
      </c>
      <c r="E21" s="373" t="s">
        <v>1672</v>
      </c>
      <c r="F21" s="694">
        <f t="shared" si="0"/>
        <v>28993.800000000003</v>
      </c>
      <c r="H21" s="684">
        <v>26358</v>
      </c>
      <c r="I21" s="748">
        <f t="shared" si="1"/>
        <v>28993.800000000003</v>
      </c>
      <c r="J21" s="755">
        <f t="shared" si="2"/>
        <v>2635.8000000000029</v>
      </c>
    </row>
    <row r="22" spans="1:10" ht="26.4">
      <c r="A22" s="615">
        <v>513</v>
      </c>
      <c r="B22" s="319" t="s">
        <v>1686</v>
      </c>
      <c r="C22" s="323" t="s">
        <v>2859</v>
      </c>
      <c r="D22" s="323" t="s">
        <v>2860</v>
      </c>
      <c r="E22" s="373" t="s">
        <v>1672</v>
      </c>
      <c r="F22" s="694">
        <f t="shared" si="0"/>
        <v>132657.80000000002</v>
      </c>
      <c r="H22" s="684">
        <v>120598</v>
      </c>
      <c r="I22" s="748">
        <f t="shared" si="1"/>
        <v>132657.80000000002</v>
      </c>
      <c r="J22" s="755">
        <f t="shared" si="2"/>
        <v>12059.800000000017</v>
      </c>
    </row>
    <row r="23" spans="1:10" ht="17.25" customHeight="1">
      <c r="A23" s="615"/>
      <c r="B23" s="321" t="s">
        <v>1687</v>
      </c>
      <c r="C23" s="310" t="s">
        <v>1688</v>
      </c>
      <c r="D23" s="310"/>
      <c r="E23" s="323"/>
      <c r="F23" s="694">
        <f t="shared" si="0"/>
        <v>0</v>
      </c>
      <c r="H23" s="684"/>
      <c r="I23" s="748">
        <f t="shared" si="1"/>
        <v>0</v>
      </c>
      <c r="J23" s="755">
        <f t="shared" si="2"/>
        <v>0</v>
      </c>
    </row>
    <row r="24" spans="1:10" ht="18" customHeight="1">
      <c r="A24" s="615">
        <v>514</v>
      </c>
      <c r="B24" s="312" t="s">
        <v>1689</v>
      </c>
      <c r="C24" s="313" t="s">
        <v>2861</v>
      </c>
      <c r="D24" s="313" t="s">
        <v>2862</v>
      </c>
      <c r="E24" s="373" t="s">
        <v>1672</v>
      </c>
      <c r="F24" s="694">
        <f t="shared" si="0"/>
        <v>42603</v>
      </c>
      <c r="H24" s="684">
        <v>38730</v>
      </c>
      <c r="I24" s="748">
        <f t="shared" si="1"/>
        <v>42603</v>
      </c>
      <c r="J24" s="755">
        <f t="shared" si="2"/>
        <v>3873</v>
      </c>
    </row>
    <row r="25" spans="1:10" ht="18" customHeight="1">
      <c r="A25" s="615">
        <v>515</v>
      </c>
      <c r="B25" s="312" t="s">
        <v>1690</v>
      </c>
      <c r="C25" s="313" t="s">
        <v>2863</v>
      </c>
      <c r="D25" s="313" t="s">
        <v>2864</v>
      </c>
      <c r="E25" s="373" t="s">
        <v>1672</v>
      </c>
      <c r="F25" s="694">
        <f t="shared" si="0"/>
        <v>18766</v>
      </c>
      <c r="H25" s="684">
        <v>17060</v>
      </c>
      <c r="I25" s="748">
        <f t="shared" si="1"/>
        <v>18766</v>
      </c>
      <c r="J25" s="755">
        <f t="shared" si="2"/>
        <v>1706</v>
      </c>
    </row>
    <row r="26" spans="1:10" ht="17.25" customHeight="1">
      <c r="A26" s="615"/>
      <c r="B26" s="320" t="s">
        <v>1691</v>
      </c>
      <c r="C26" s="315" t="s">
        <v>1692</v>
      </c>
      <c r="D26" s="313"/>
      <c r="E26" s="373"/>
      <c r="F26" s="694">
        <f t="shared" si="0"/>
        <v>0</v>
      </c>
      <c r="H26" s="684"/>
      <c r="I26" s="748">
        <f t="shared" si="1"/>
        <v>0</v>
      </c>
      <c r="J26" s="755">
        <f t="shared" si="2"/>
        <v>0</v>
      </c>
    </row>
    <row r="27" spans="1:10" ht="26.25" customHeight="1">
      <c r="A27" s="615">
        <v>516</v>
      </c>
      <c r="B27" s="312" t="s">
        <v>1693</v>
      </c>
      <c r="C27" s="313" t="s">
        <v>2865</v>
      </c>
      <c r="D27" s="313" t="s">
        <v>2866</v>
      </c>
      <c r="E27" s="373" t="s">
        <v>1672</v>
      </c>
      <c r="F27" s="694">
        <f t="shared" si="0"/>
        <v>132657.80000000002</v>
      </c>
      <c r="H27" s="684">
        <v>120598</v>
      </c>
      <c r="I27" s="748">
        <f t="shared" si="1"/>
        <v>132657.80000000002</v>
      </c>
      <c r="J27" s="755">
        <f t="shared" si="2"/>
        <v>12059.800000000017</v>
      </c>
    </row>
    <row r="28" spans="1:10" ht="30" customHeight="1">
      <c r="A28" s="615">
        <v>517</v>
      </c>
      <c r="B28" s="312" t="s">
        <v>1694</v>
      </c>
      <c r="C28" s="313" t="s">
        <v>2867</v>
      </c>
      <c r="D28" s="313" t="s">
        <v>2868</v>
      </c>
      <c r="E28" s="373" t="s">
        <v>1672</v>
      </c>
      <c r="F28" s="694">
        <f t="shared" si="0"/>
        <v>28531.800000000003</v>
      </c>
      <c r="H28" s="684">
        <v>25938</v>
      </c>
      <c r="I28" s="748">
        <f t="shared" si="1"/>
        <v>28531.800000000003</v>
      </c>
      <c r="J28" s="755">
        <f t="shared" si="2"/>
        <v>2593.8000000000029</v>
      </c>
    </row>
    <row r="29" spans="1:10" ht="29.25" customHeight="1">
      <c r="A29" s="615">
        <v>518</v>
      </c>
      <c r="B29" s="312" t="s">
        <v>1695</v>
      </c>
      <c r="C29" s="313" t="s">
        <v>2869</v>
      </c>
      <c r="D29" s="313" t="s">
        <v>2870</v>
      </c>
      <c r="E29" s="373" t="s">
        <v>1672</v>
      </c>
      <c r="F29" s="694">
        <f t="shared" si="0"/>
        <v>14413.300000000001</v>
      </c>
      <c r="H29" s="684">
        <v>13103</v>
      </c>
      <c r="I29" s="748">
        <f t="shared" si="1"/>
        <v>14413.300000000001</v>
      </c>
      <c r="J29" s="755">
        <f t="shared" si="2"/>
        <v>1310.3000000000011</v>
      </c>
    </row>
    <row r="30" spans="1:10" ht="25.5" customHeight="1">
      <c r="A30" s="615">
        <v>519</v>
      </c>
      <c r="B30" s="312" t="s">
        <v>1696</v>
      </c>
      <c r="C30" s="313" t="s">
        <v>2871</v>
      </c>
      <c r="D30" s="313" t="s">
        <v>2872</v>
      </c>
      <c r="E30" s="373" t="s">
        <v>1672</v>
      </c>
      <c r="F30" s="694">
        <f t="shared" si="0"/>
        <v>29414.000000000004</v>
      </c>
      <c r="H30" s="684">
        <v>26740</v>
      </c>
      <c r="I30" s="748">
        <f t="shared" si="1"/>
        <v>29414.000000000004</v>
      </c>
      <c r="J30" s="755">
        <f t="shared" si="2"/>
        <v>2674.0000000000036</v>
      </c>
    </row>
    <row r="31" spans="1:10" ht="16.5" customHeight="1">
      <c r="A31" s="615"/>
      <c r="B31" s="320" t="s">
        <v>1697</v>
      </c>
      <c r="C31" s="315" t="s">
        <v>1698</v>
      </c>
      <c r="D31" s="313"/>
      <c r="E31" s="373"/>
      <c r="F31" s="694">
        <f t="shared" si="0"/>
        <v>0</v>
      </c>
      <c r="H31" s="684"/>
      <c r="I31" s="748">
        <f t="shared" si="1"/>
        <v>0</v>
      </c>
      <c r="J31" s="755">
        <f t="shared" si="2"/>
        <v>0</v>
      </c>
    </row>
    <row r="32" spans="1:10" ht="26.4">
      <c r="A32" s="615">
        <v>520</v>
      </c>
      <c r="B32" s="312" t="s">
        <v>1699</v>
      </c>
      <c r="C32" s="313" t="s">
        <v>3317</v>
      </c>
      <c r="D32" s="313" t="s">
        <v>2873</v>
      </c>
      <c r="E32" s="373" t="s">
        <v>1672</v>
      </c>
      <c r="F32" s="694">
        <f t="shared" si="0"/>
        <v>45591.700000000004</v>
      </c>
      <c r="H32" s="684">
        <v>41447</v>
      </c>
      <c r="I32" s="748">
        <f t="shared" si="1"/>
        <v>45591.700000000004</v>
      </c>
      <c r="J32" s="755">
        <f t="shared" si="2"/>
        <v>4144.7000000000044</v>
      </c>
    </row>
    <row r="33" spans="1:10" ht="26.4">
      <c r="A33" s="615">
        <v>521</v>
      </c>
      <c r="B33" s="312" t="s">
        <v>1700</v>
      </c>
      <c r="C33" s="313" t="s">
        <v>2874</v>
      </c>
      <c r="D33" s="313" t="s">
        <v>2875</v>
      </c>
      <c r="E33" s="373" t="s">
        <v>1672</v>
      </c>
      <c r="F33" s="694">
        <f t="shared" si="0"/>
        <v>24708.2</v>
      </c>
      <c r="H33" s="684">
        <v>22462</v>
      </c>
      <c r="I33" s="748">
        <f t="shared" si="1"/>
        <v>24708.2</v>
      </c>
      <c r="J33" s="755">
        <f t="shared" si="2"/>
        <v>2246.2000000000007</v>
      </c>
    </row>
    <row r="34" spans="1:10" ht="26.4">
      <c r="A34" s="615">
        <v>522</v>
      </c>
      <c r="B34" s="312" t="s">
        <v>1701</v>
      </c>
      <c r="C34" s="313" t="s">
        <v>2876</v>
      </c>
      <c r="D34" s="313" t="s">
        <v>2877</v>
      </c>
      <c r="E34" s="373" t="s">
        <v>1672</v>
      </c>
      <c r="F34" s="694">
        <f t="shared" si="0"/>
        <v>38592.400000000001</v>
      </c>
      <c r="H34" s="684">
        <v>35084</v>
      </c>
      <c r="I34" s="748">
        <f t="shared" si="1"/>
        <v>38592.400000000001</v>
      </c>
      <c r="J34" s="755">
        <f t="shared" si="2"/>
        <v>3508.4000000000015</v>
      </c>
    </row>
    <row r="35" spans="1:10" ht="17.399999999999999" customHeight="1">
      <c r="A35" s="615">
        <v>523</v>
      </c>
      <c r="B35" s="312" t="s">
        <v>1702</v>
      </c>
      <c r="C35" s="313" t="s">
        <v>2878</v>
      </c>
      <c r="D35" s="313" t="s">
        <v>2879</v>
      </c>
      <c r="E35" s="373" t="s">
        <v>1672</v>
      </c>
      <c r="F35" s="694">
        <f t="shared" si="0"/>
        <v>28237.000000000004</v>
      </c>
      <c r="H35" s="684">
        <v>25670</v>
      </c>
      <c r="I35" s="748">
        <f t="shared" si="1"/>
        <v>28237.000000000004</v>
      </c>
      <c r="J35" s="755">
        <f t="shared" si="2"/>
        <v>2567.0000000000036</v>
      </c>
    </row>
    <row r="36" spans="1:10" ht="19.8" customHeight="1">
      <c r="A36" s="615">
        <v>524</v>
      </c>
      <c r="B36" s="312" t="s">
        <v>1703</v>
      </c>
      <c r="C36" s="313" t="s">
        <v>3318</v>
      </c>
      <c r="D36" s="313" t="s">
        <v>2880</v>
      </c>
      <c r="E36" s="373" t="s">
        <v>1672</v>
      </c>
      <c r="F36" s="694">
        <f t="shared" si="0"/>
        <v>61179.8</v>
      </c>
      <c r="H36" s="684">
        <v>55618</v>
      </c>
      <c r="I36" s="748">
        <f t="shared" si="1"/>
        <v>61179.8</v>
      </c>
      <c r="J36" s="755">
        <f t="shared" si="2"/>
        <v>5561.8000000000029</v>
      </c>
    </row>
    <row r="37" spans="1:10" ht="26.4">
      <c r="A37" s="615">
        <v>525</v>
      </c>
      <c r="B37" s="312" t="s">
        <v>1704</v>
      </c>
      <c r="C37" s="313" t="s">
        <v>2881</v>
      </c>
      <c r="D37" s="313" t="s">
        <v>2882</v>
      </c>
      <c r="E37" s="373" t="s">
        <v>1672</v>
      </c>
      <c r="F37" s="694">
        <f t="shared" si="0"/>
        <v>30002.500000000004</v>
      </c>
      <c r="H37" s="684">
        <v>27275</v>
      </c>
      <c r="I37" s="748">
        <f t="shared" si="1"/>
        <v>30002.500000000004</v>
      </c>
      <c r="J37" s="755">
        <f t="shared" si="2"/>
        <v>2727.5000000000036</v>
      </c>
    </row>
    <row r="38" spans="1:10" ht="26.4">
      <c r="A38" s="615">
        <v>526</v>
      </c>
      <c r="B38" s="312" t="s">
        <v>1705</v>
      </c>
      <c r="C38" s="313" t="s">
        <v>2883</v>
      </c>
      <c r="D38" s="313" t="s">
        <v>2884</v>
      </c>
      <c r="E38" s="373" t="s">
        <v>1672</v>
      </c>
      <c r="F38" s="694">
        <f t="shared" si="0"/>
        <v>42061.8</v>
      </c>
      <c r="H38" s="684">
        <v>38238</v>
      </c>
      <c r="I38" s="748">
        <f t="shared" si="1"/>
        <v>42061.8</v>
      </c>
      <c r="J38" s="755">
        <f t="shared" si="2"/>
        <v>3823.8000000000029</v>
      </c>
    </row>
    <row r="39" spans="1:10" ht="31.2" customHeight="1">
      <c r="A39" s="615">
        <v>527</v>
      </c>
      <c r="B39" s="312" t="s">
        <v>1706</v>
      </c>
      <c r="C39" s="313" t="s">
        <v>3319</v>
      </c>
      <c r="D39" s="313" t="s">
        <v>2885</v>
      </c>
      <c r="E39" s="373" t="s">
        <v>1672</v>
      </c>
      <c r="F39" s="694">
        <f t="shared" si="0"/>
        <v>19679</v>
      </c>
      <c r="H39" s="684">
        <v>17890</v>
      </c>
      <c r="I39" s="748">
        <f t="shared" si="1"/>
        <v>19679</v>
      </c>
      <c r="J39" s="755">
        <f t="shared" si="2"/>
        <v>1789</v>
      </c>
    </row>
    <row r="40" spans="1:10" ht="44.25" customHeight="1">
      <c r="A40" s="615">
        <v>528</v>
      </c>
      <c r="B40" s="312" t="s">
        <v>1707</v>
      </c>
      <c r="C40" s="313" t="s">
        <v>2886</v>
      </c>
      <c r="D40" s="313" t="s">
        <v>2887</v>
      </c>
      <c r="E40" s="373" t="s">
        <v>1672</v>
      </c>
      <c r="F40" s="694">
        <f t="shared" si="0"/>
        <v>35183.5</v>
      </c>
      <c r="H40" s="684">
        <v>31985</v>
      </c>
      <c r="I40" s="748">
        <f t="shared" si="1"/>
        <v>35183.5</v>
      </c>
      <c r="J40" s="755">
        <f t="shared" si="2"/>
        <v>3198.5</v>
      </c>
    </row>
    <row r="41" spans="1:10" ht="26.4">
      <c r="A41" s="615">
        <v>529</v>
      </c>
      <c r="B41" s="312" t="s">
        <v>1708</v>
      </c>
      <c r="C41" s="313" t="s">
        <v>3320</v>
      </c>
      <c r="D41" s="313" t="s">
        <v>2888</v>
      </c>
      <c r="E41" s="373" t="s">
        <v>1672</v>
      </c>
      <c r="F41" s="694">
        <f t="shared" si="0"/>
        <v>29120.300000000003</v>
      </c>
      <c r="H41" s="684">
        <v>26473</v>
      </c>
      <c r="I41" s="748">
        <f t="shared" si="1"/>
        <v>29120.300000000003</v>
      </c>
      <c r="J41" s="755">
        <f t="shared" si="2"/>
        <v>2647.3000000000029</v>
      </c>
    </row>
    <row r="42" spans="1:10" ht="31.5" customHeight="1">
      <c r="A42" s="615">
        <v>530</v>
      </c>
      <c r="B42" s="312" t="s">
        <v>1709</v>
      </c>
      <c r="C42" s="313" t="s">
        <v>2889</v>
      </c>
      <c r="D42" s="313" t="s">
        <v>1710</v>
      </c>
      <c r="E42" s="373" t="s">
        <v>1672</v>
      </c>
      <c r="F42" s="694">
        <f t="shared" si="0"/>
        <v>33825</v>
      </c>
      <c r="H42" s="684">
        <v>30750</v>
      </c>
      <c r="I42" s="748">
        <f t="shared" si="1"/>
        <v>33825</v>
      </c>
      <c r="J42" s="755">
        <f t="shared" si="2"/>
        <v>3075</v>
      </c>
    </row>
    <row r="43" spans="1:10" ht="26.4">
      <c r="A43" s="615">
        <v>531</v>
      </c>
      <c r="B43" s="312" t="s">
        <v>1711</v>
      </c>
      <c r="C43" s="313" t="s">
        <v>2890</v>
      </c>
      <c r="D43" s="313" t="s">
        <v>2891</v>
      </c>
      <c r="E43" s="373" t="s">
        <v>1672</v>
      </c>
      <c r="F43" s="694">
        <f t="shared" si="0"/>
        <v>137836.6</v>
      </c>
      <c r="H43" s="684">
        <v>125306</v>
      </c>
      <c r="I43" s="748">
        <f t="shared" si="1"/>
        <v>137836.6</v>
      </c>
      <c r="J43" s="755">
        <f t="shared" si="2"/>
        <v>12530.600000000006</v>
      </c>
    </row>
    <row r="44" spans="1:10" ht="18" customHeight="1">
      <c r="A44" s="615"/>
      <c r="B44" s="320" t="s">
        <v>1712</v>
      </c>
      <c r="C44" s="315" t="s">
        <v>1713</v>
      </c>
      <c r="D44" s="313"/>
      <c r="E44" s="373"/>
      <c r="F44" s="694">
        <f t="shared" si="0"/>
        <v>0</v>
      </c>
      <c r="H44" s="684"/>
      <c r="I44" s="748">
        <f t="shared" si="1"/>
        <v>0</v>
      </c>
      <c r="J44" s="755">
        <f t="shared" si="2"/>
        <v>0</v>
      </c>
    </row>
    <row r="45" spans="1:10" ht="26.4">
      <c r="A45" s="615">
        <v>532</v>
      </c>
      <c r="B45" s="312" t="s">
        <v>1714</v>
      </c>
      <c r="C45" s="313" t="s">
        <v>2892</v>
      </c>
      <c r="D45" s="313" t="s">
        <v>2893</v>
      </c>
      <c r="E45" s="373" t="s">
        <v>1672</v>
      </c>
      <c r="F45" s="694">
        <f t="shared" si="0"/>
        <v>130350.00000000001</v>
      </c>
      <c r="H45" s="684">
        <v>118500</v>
      </c>
      <c r="I45" s="748">
        <f t="shared" si="1"/>
        <v>130350.00000000001</v>
      </c>
      <c r="J45" s="755">
        <f t="shared" si="2"/>
        <v>11850.000000000015</v>
      </c>
    </row>
    <row r="46" spans="1:10" ht="26.4">
      <c r="A46" s="615">
        <v>533</v>
      </c>
      <c r="B46" s="312" t="s">
        <v>1715</v>
      </c>
      <c r="C46" s="313" t="s">
        <v>2894</v>
      </c>
      <c r="D46" s="313" t="s">
        <v>2895</v>
      </c>
      <c r="E46" s="373" t="s">
        <v>1672</v>
      </c>
      <c r="F46" s="694">
        <f t="shared" si="0"/>
        <v>483939.50000000006</v>
      </c>
      <c r="H46" s="684">
        <v>439945</v>
      </c>
      <c r="I46" s="748">
        <f t="shared" si="1"/>
        <v>483939.50000000006</v>
      </c>
      <c r="J46" s="755">
        <f t="shared" si="2"/>
        <v>43994.500000000058</v>
      </c>
    </row>
    <row r="47" spans="1:10" ht="39.6">
      <c r="A47" s="615">
        <v>534</v>
      </c>
      <c r="B47" s="312" t="s">
        <v>1716</v>
      </c>
      <c r="C47" s="313" t="s">
        <v>2896</v>
      </c>
      <c r="D47" s="313" t="s">
        <v>2897</v>
      </c>
      <c r="E47" s="373" t="s">
        <v>1672</v>
      </c>
      <c r="F47" s="694">
        <f t="shared" si="0"/>
        <v>229119.00000000003</v>
      </c>
      <c r="H47" s="684">
        <v>208290</v>
      </c>
      <c r="I47" s="748">
        <f t="shared" si="1"/>
        <v>229119.00000000003</v>
      </c>
      <c r="J47" s="755">
        <f t="shared" si="2"/>
        <v>20829.000000000029</v>
      </c>
    </row>
    <row r="48" spans="1:10" ht="26.4">
      <c r="A48" s="615">
        <v>535</v>
      </c>
      <c r="B48" s="312" t="s">
        <v>1717</v>
      </c>
      <c r="C48" s="313" t="s">
        <v>2898</v>
      </c>
      <c r="D48" s="313" t="s">
        <v>2899</v>
      </c>
      <c r="E48" s="373" t="s">
        <v>1672</v>
      </c>
      <c r="F48" s="694">
        <f t="shared" si="0"/>
        <v>56474.000000000007</v>
      </c>
      <c r="H48" s="684">
        <v>51340</v>
      </c>
      <c r="I48" s="748">
        <f t="shared" si="1"/>
        <v>56474.000000000007</v>
      </c>
      <c r="J48" s="755">
        <f t="shared" si="2"/>
        <v>5134.0000000000073</v>
      </c>
    </row>
    <row r="49" spans="1:10" ht="26.4">
      <c r="A49" s="615">
        <v>536</v>
      </c>
      <c r="B49" s="312" t="s">
        <v>1718</v>
      </c>
      <c r="C49" s="313" t="s">
        <v>3321</v>
      </c>
      <c r="D49" s="313" t="s">
        <v>2900</v>
      </c>
      <c r="E49" s="373" t="s">
        <v>1672</v>
      </c>
      <c r="F49" s="694">
        <f t="shared" si="0"/>
        <v>40885.9</v>
      </c>
      <c r="H49" s="684">
        <v>37169</v>
      </c>
      <c r="I49" s="748">
        <f t="shared" si="1"/>
        <v>40885.9</v>
      </c>
      <c r="J49" s="755">
        <f t="shared" si="2"/>
        <v>3716.9000000000015</v>
      </c>
    </row>
    <row r="50" spans="1:10" ht="26.4">
      <c r="A50" s="615">
        <v>537</v>
      </c>
      <c r="B50" s="312" t="s">
        <v>1719</v>
      </c>
      <c r="C50" s="313" t="s">
        <v>3322</v>
      </c>
      <c r="D50" s="313" t="s">
        <v>2901</v>
      </c>
      <c r="E50" s="373" t="s">
        <v>1672</v>
      </c>
      <c r="F50" s="694">
        <f t="shared" si="0"/>
        <v>55592.9</v>
      </c>
      <c r="H50" s="684">
        <v>50539</v>
      </c>
      <c r="I50" s="748">
        <f t="shared" si="1"/>
        <v>55592.9</v>
      </c>
      <c r="J50" s="755">
        <f t="shared" si="2"/>
        <v>5053.9000000000015</v>
      </c>
    </row>
    <row r="51" spans="1:10" ht="34.799999999999997" customHeight="1">
      <c r="A51" s="615">
        <v>538</v>
      </c>
      <c r="B51" s="312" t="s">
        <v>1720</v>
      </c>
      <c r="C51" s="313" t="s">
        <v>3323</v>
      </c>
      <c r="D51" s="313" t="s">
        <v>3196</v>
      </c>
      <c r="E51" s="373" t="s">
        <v>1672</v>
      </c>
      <c r="F51" s="694">
        <f t="shared" si="0"/>
        <v>78709.400000000009</v>
      </c>
      <c r="H51" s="684">
        <v>71554</v>
      </c>
      <c r="I51" s="748">
        <f t="shared" si="1"/>
        <v>78709.400000000009</v>
      </c>
      <c r="J51" s="755">
        <f t="shared" si="2"/>
        <v>7155.4000000000087</v>
      </c>
    </row>
    <row r="52" spans="1:10">
      <c r="A52" s="615"/>
      <c r="B52" s="312" t="s">
        <v>1721</v>
      </c>
      <c r="C52" s="315" t="s">
        <v>1722</v>
      </c>
      <c r="D52" s="313"/>
      <c r="E52" s="373"/>
      <c r="F52" s="694">
        <f t="shared" si="0"/>
        <v>0</v>
      </c>
      <c r="H52" s="684"/>
      <c r="I52" s="748">
        <f t="shared" si="1"/>
        <v>0</v>
      </c>
      <c r="J52" s="755">
        <f t="shared" si="2"/>
        <v>0</v>
      </c>
    </row>
    <row r="53" spans="1:10">
      <c r="A53" s="615">
        <v>995</v>
      </c>
      <c r="B53" s="312" t="s">
        <v>2902</v>
      </c>
      <c r="C53" s="316" t="s">
        <v>2903</v>
      </c>
      <c r="D53" s="323" t="s">
        <v>2904</v>
      </c>
      <c r="E53" s="373" t="s">
        <v>2905</v>
      </c>
      <c r="F53" s="694">
        <f t="shared" si="0"/>
        <v>512534.00000000006</v>
      </c>
      <c r="H53" s="684">
        <v>465940</v>
      </c>
      <c r="I53" s="748">
        <f t="shared" si="1"/>
        <v>512534.00000000006</v>
      </c>
      <c r="J53" s="755">
        <f t="shared" si="2"/>
        <v>46594.000000000058</v>
      </c>
    </row>
    <row r="54" spans="1:10" ht="48.75" customHeight="1">
      <c r="A54" s="615">
        <v>539</v>
      </c>
      <c r="B54" s="312" t="s">
        <v>1723</v>
      </c>
      <c r="C54" s="313" t="s">
        <v>2906</v>
      </c>
      <c r="D54" s="313" t="s">
        <v>2907</v>
      </c>
      <c r="E54" s="373" t="s">
        <v>1672</v>
      </c>
      <c r="F54" s="694">
        <f t="shared" si="0"/>
        <v>242125.40000000002</v>
      </c>
      <c r="H54" s="684">
        <v>220114</v>
      </c>
      <c r="I54" s="748">
        <f t="shared" si="1"/>
        <v>242125.40000000002</v>
      </c>
      <c r="J54" s="755">
        <f t="shared" si="2"/>
        <v>22011.400000000023</v>
      </c>
    </row>
    <row r="55" spans="1:10" ht="39.6">
      <c r="A55" s="615">
        <v>540</v>
      </c>
      <c r="B55" s="312" t="s">
        <v>1724</v>
      </c>
      <c r="C55" s="313" t="s">
        <v>2908</v>
      </c>
      <c r="D55" s="313" t="s">
        <v>2909</v>
      </c>
      <c r="E55" s="373" t="s">
        <v>1672</v>
      </c>
      <c r="F55" s="694">
        <f t="shared" si="0"/>
        <v>175865.80000000002</v>
      </c>
      <c r="H55" s="684">
        <v>159878</v>
      </c>
      <c r="I55" s="748">
        <f t="shared" si="1"/>
        <v>175865.80000000002</v>
      </c>
      <c r="J55" s="755">
        <f t="shared" si="2"/>
        <v>15987.800000000017</v>
      </c>
    </row>
    <row r="56" spans="1:10" ht="52.8">
      <c r="A56" s="615">
        <v>541</v>
      </c>
      <c r="B56" s="312" t="s">
        <v>1725</v>
      </c>
      <c r="C56" s="313" t="s">
        <v>2910</v>
      </c>
      <c r="D56" s="313" t="s">
        <v>2911</v>
      </c>
      <c r="E56" s="373" t="s">
        <v>1672</v>
      </c>
      <c r="F56" s="694">
        <f t="shared" si="0"/>
        <v>135305.5</v>
      </c>
      <c r="H56" s="684">
        <v>123005</v>
      </c>
      <c r="I56" s="748">
        <f t="shared" si="1"/>
        <v>135305.5</v>
      </c>
      <c r="J56" s="755">
        <f t="shared" si="2"/>
        <v>12300.5</v>
      </c>
    </row>
    <row r="57" spans="1:10" ht="39.6">
      <c r="A57" s="615">
        <v>542</v>
      </c>
      <c r="B57" s="312" t="s">
        <v>1726</v>
      </c>
      <c r="C57" s="313" t="s">
        <v>2912</v>
      </c>
      <c r="D57" s="313" t="s">
        <v>2913</v>
      </c>
      <c r="E57" s="373" t="s">
        <v>1672</v>
      </c>
      <c r="F57" s="694">
        <f t="shared" si="0"/>
        <v>164410.40000000002</v>
      </c>
      <c r="H57" s="684">
        <v>149464</v>
      </c>
      <c r="I57" s="748">
        <f t="shared" si="1"/>
        <v>164410.40000000002</v>
      </c>
      <c r="J57" s="755">
        <f t="shared" si="2"/>
        <v>14946.400000000023</v>
      </c>
    </row>
    <row r="58" spans="1:10" ht="44.25" customHeight="1">
      <c r="A58" s="615">
        <v>543</v>
      </c>
      <c r="B58" s="312" t="s">
        <v>1727</v>
      </c>
      <c r="C58" s="313" t="s">
        <v>2914</v>
      </c>
      <c r="D58" s="313" t="s">
        <v>2915</v>
      </c>
      <c r="E58" s="373" t="s">
        <v>1672</v>
      </c>
      <c r="F58" s="694">
        <f t="shared" si="0"/>
        <v>133756.70000000001</v>
      </c>
      <c r="H58" s="684">
        <v>121597</v>
      </c>
      <c r="I58" s="748">
        <f t="shared" si="1"/>
        <v>133756.70000000001</v>
      </c>
      <c r="J58" s="755">
        <f t="shared" si="2"/>
        <v>12159.700000000012</v>
      </c>
    </row>
    <row r="59" spans="1:10" ht="26.4">
      <c r="A59" s="615">
        <v>544</v>
      </c>
      <c r="B59" s="312" t="s">
        <v>1728</v>
      </c>
      <c r="C59" s="313" t="s">
        <v>2916</v>
      </c>
      <c r="D59" s="313" t="s">
        <v>2917</v>
      </c>
      <c r="E59" s="373" t="s">
        <v>1672</v>
      </c>
      <c r="F59" s="694">
        <f t="shared" si="0"/>
        <v>52946.3</v>
      </c>
      <c r="H59" s="684">
        <v>48133</v>
      </c>
      <c r="I59" s="748">
        <f t="shared" si="1"/>
        <v>52946.3</v>
      </c>
      <c r="J59" s="755">
        <f t="shared" si="2"/>
        <v>4813.3000000000029</v>
      </c>
    </row>
    <row r="60" spans="1:10" ht="28.5" customHeight="1">
      <c r="A60" s="615">
        <v>545</v>
      </c>
      <c r="B60" s="312" t="s">
        <v>1729</v>
      </c>
      <c r="C60" s="313" t="s">
        <v>2918</v>
      </c>
      <c r="D60" s="313" t="s">
        <v>2919</v>
      </c>
      <c r="E60" s="373" t="s">
        <v>1672</v>
      </c>
      <c r="F60" s="694">
        <f t="shared" si="0"/>
        <v>132209</v>
      </c>
      <c r="H60" s="684">
        <v>120190</v>
      </c>
      <c r="I60" s="748">
        <f t="shared" si="1"/>
        <v>132209</v>
      </c>
      <c r="J60" s="755">
        <f t="shared" si="2"/>
        <v>12019</v>
      </c>
    </row>
    <row r="61" spans="1:10" ht="33.75" customHeight="1">
      <c r="A61" s="615">
        <v>546</v>
      </c>
      <c r="B61" s="312" t="s">
        <v>1730</v>
      </c>
      <c r="C61" s="313" t="s">
        <v>2920</v>
      </c>
      <c r="D61" s="313" t="s">
        <v>2921</v>
      </c>
      <c r="E61" s="373" t="s">
        <v>1672</v>
      </c>
      <c r="F61" s="694">
        <f t="shared" si="0"/>
        <v>113322.00000000001</v>
      </c>
      <c r="H61" s="684">
        <v>103020</v>
      </c>
      <c r="I61" s="748">
        <f t="shared" si="1"/>
        <v>113322.00000000001</v>
      </c>
      <c r="J61" s="755">
        <f t="shared" si="2"/>
        <v>10302.000000000015</v>
      </c>
    </row>
    <row r="62" spans="1:10" ht="39.6">
      <c r="A62" s="615">
        <v>547</v>
      </c>
      <c r="B62" s="312" t="s">
        <v>1731</v>
      </c>
      <c r="C62" s="313" t="s">
        <v>3324</v>
      </c>
      <c r="D62" s="313" t="s">
        <v>2922</v>
      </c>
      <c r="E62" s="373" t="s">
        <v>1672</v>
      </c>
      <c r="F62" s="694">
        <f t="shared" si="0"/>
        <v>90719.200000000012</v>
      </c>
      <c r="H62" s="684">
        <v>82472</v>
      </c>
      <c r="I62" s="748">
        <f t="shared" si="1"/>
        <v>90719.200000000012</v>
      </c>
      <c r="J62" s="755">
        <f t="shared" si="2"/>
        <v>8247.2000000000116</v>
      </c>
    </row>
    <row r="63" spans="1:10" ht="39.6">
      <c r="A63" s="615">
        <v>548</v>
      </c>
      <c r="B63" s="312" t="s">
        <v>1732</v>
      </c>
      <c r="C63" s="313" t="s">
        <v>2923</v>
      </c>
      <c r="D63" s="313" t="s">
        <v>2924</v>
      </c>
      <c r="E63" s="373" t="s">
        <v>1672</v>
      </c>
      <c r="F63" s="694">
        <f t="shared" si="0"/>
        <v>24769.800000000003</v>
      </c>
      <c r="H63" s="684">
        <v>22518</v>
      </c>
      <c r="I63" s="748">
        <f t="shared" si="1"/>
        <v>24769.800000000003</v>
      </c>
      <c r="J63" s="755">
        <f t="shared" si="2"/>
        <v>2251.8000000000029</v>
      </c>
    </row>
    <row r="64" spans="1:10" ht="17.25" customHeight="1">
      <c r="A64" s="615"/>
      <c r="B64" s="320" t="s">
        <v>3456</v>
      </c>
      <c r="C64" s="315" t="s">
        <v>1733</v>
      </c>
      <c r="D64" s="313"/>
      <c r="E64" s="373"/>
      <c r="F64" s="694">
        <f t="shared" si="0"/>
        <v>0</v>
      </c>
      <c r="H64" s="684"/>
      <c r="I64" s="748">
        <f t="shared" si="1"/>
        <v>0</v>
      </c>
      <c r="J64" s="755">
        <f t="shared" si="2"/>
        <v>0</v>
      </c>
    </row>
    <row r="65" spans="1:10" ht="28.5" customHeight="1">
      <c r="A65" s="615">
        <v>549</v>
      </c>
      <c r="B65" s="312" t="s">
        <v>1734</v>
      </c>
      <c r="C65" s="313" t="s">
        <v>2925</v>
      </c>
      <c r="D65" s="313" t="s">
        <v>2926</v>
      </c>
      <c r="E65" s="373" t="s">
        <v>1672</v>
      </c>
      <c r="F65" s="694">
        <f t="shared" si="0"/>
        <v>13824.800000000001</v>
      </c>
      <c r="H65" s="684">
        <v>12568</v>
      </c>
      <c r="I65" s="748">
        <f t="shared" si="1"/>
        <v>13824.800000000001</v>
      </c>
      <c r="J65" s="755">
        <f t="shared" si="2"/>
        <v>1256.8000000000011</v>
      </c>
    </row>
    <row r="66" spans="1:10" ht="22.8" customHeight="1">
      <c r="A66" s="615">
        <v>550</v>
      </c>
      <c r="B66" s="312" t="s">
        <v>1735</v>
      </c>
      <c r="C66" s="313" t="s">
        <v>2927</v>
      </c>
      <c r="D66" s="313" t="s">
        <v>2928</v>
      </c>
      <c r="E66" s="373" t="s">
        <v>1672</v>
      </c>
      <c r="F66" s="694">
        <f t="shared" si="0"/>
        <v>17943.2</v>
      </c>
      <c r="H66" s="684">
        <v>16312</v>
      </c>
      <c r="I66" s="748">
        <f t="shared" si="1"/>
        <v>17943.2</v>
      </c>
      <c r="J66" s="755">
        <f t="shared" si="2"/>
        <v>1631.2000000000007</v>
      </c>
    </row>
    <row r="67" spans="1:10" ht="52.8">
      <c r="A67" s="615">
        <v>551</v>
      </c>
      <c r="B67" s="312" t="s">
        <v>1736</v>
      </c>
      <c r="C67" s="313" t="s">
        <v>2929</v>
      </c>
      <c r="D67" s="313" t="s">
        <v>2930</v>
      </c>
      <c r="E67" s="373" t="s">
        <v>1672</v>
      </c>
      <c r="F67" s="694">
        <f t="shared" si="0"/>
        <v>20883.5</v>
      </c>
      <c r="H67" s="684">
        <v>18985</v>
      </c>
      <c r="I67" s="748">
        <f t="shared" si="1"/>
        <v>20883.5</v>
      </c>
      <c r="J67" s="755">
        <f t="shared" si="2"/>
        <v>1898.5</v>
      </c>
    </row>
    <row r="68" spans="1:10" ht="39.6">
      <c r="A68" s="615">
        <v>552</v>
      </c>
      <c r="B68" s="312" t="s">
        <v>1737</v>
      </c>
      <c r="C68" s="313" t="s">
        <v>2931</v>
      </c>
      <c r="D68" s="313" t="s">
        <v>2932</v>
      </c>
      <c r="E68" s="373" t="s">
        <v>1672</v>
      </c>
      <c r="F68" s="694">
        <f t="shared" si="0"/>
        <v>24708.2</v>
      </c>
      <c r="H68" s="684">
        <v>22462</v>
      </c>
      <c r="I68" s="748">
        <f t="shared" si="1"/>
        <v>24708.2</v>
      </c>
      <c r="J68" s="755">
        <f t="shared" si="2"/>
        <v>2246.2000000000007</v>
      </c>
    </row>
    <row r="69" spans="1:10" ht="52.8">
      <c r="A69" s="615">
        <v>553</v>
      </c>
      <c r="B69" s="312" t="s">
        <v>1738</v>
      </c>
      <c r="C69" s="313" t="s">
        <v>2933</v>
      </c>
      <c r="D69" s="313" t="s">
        <v>2934</v>
      </c>
      <c r="E69" s="373" t="s">
        <v>1672</v>
      </c>
      <c r="F69" s="694">
        <f t="shared" si="0"/>
        <v>26767.4</v>
      </c>
      <c r="H69" s="684">
        <v>24334</v>
      </c>
      <c r="I69" s="748">
        <f t="shared" si="1"/>
        <v>26767.4</v>
      </c>
      <c r="J69" s="755">
        <f t="shared" si="2"/>
        <v>2433.4000000000015</v>
      </c>
    </row>
    <row r="70" spans="1:10" s="661" customFormat="1" ht="52.8">
      <c r="A70" s="615"/>
      <c r="B70" s="312" t="s">
        <v>3454</v>
      </c>
      <c r="C70" s="313" t="s">
        <v>3457</v>
      </c>
      <c r="D70" s="313" t="s">
        <v>3455</v>
      </c>
      <c r="E70" s="373" t="s">
        <v>1672</v>
      </c>
      <c r="F70" s="694">
        <f t="shared" si="0"/>
        <v>48548.500000000007</v>
      </c>
      <c r="H70" s="684">
        <v>44135</v>
      </c>
      <c r="I70" s="748">
        <f t="shared" si="1"/>
        <v>48548.500000000007</v>
      </c>
      <c r="J70" s="755">
        <f t="shared" si="2"/>
        <v>4413.5000000000073</v>
      </c>
    </row>
    <row r="71" spans="1:10">
      <c r="A71" s="615"/>
      <c r="B71" s="320" t="s">
        <v>1739</v>
      </c>
      <c r="C71" s="318" t="s">
        <v>1740</v>
      </c>
      <c r="D71" s="317"/>
      <c r="E71" s="373"/>
      <c r="F71" s="694">
        <f t="shared" si="0"/>
        <v>0</v>
      </c>
      <c r="H71" s="684"/>
      <c r="I71" s="748">
        <f t="shared" si="1"/>
        <v>0</v>
      </c>
      <c r="J71" s="755">
        <f t="shared" si="2"/>
        <v>0</v>
      </c>
    </row>
    <row r="72" spans="1:10" ht="32.25" customHeight="1">
      <c r="A72" s="615">
        <v>554</v>
      </c>
      <c r="B72" s="312" t="s">
        <v>1741</v>
      </c>
      <c r="C72" s="317" t="s">
        <v>2935</v>
      </c>
      <c r="D72" s="317" t="s">
        <v>2936</v>
      </c>
      <c r="E72" s="373" t="s">
        <v>1672</v>
      </c>
      <c r="F72" s="694">
        <f t="shared" si="0"/>
        <v>132951.5</v>
      </c>
      <c r="H72" s="684">
        <v>120865</v>
      </c>
      <c r="I72" s="748">
        <f t="shared" si="1"/>
        <v>132951.5</v>
      </c>
      <c r="J72" s="755">
        <f t="shared" si="2"/>
        <v>12086.5</v>
      </c>
    </row>
    <row r="73" spans="1:10" ht="26.4">
      <c r="A73" s="615">
        <v>555</v>
      </c>
      <c r="B73" s="312" t="s">
        <v>1742</v>
      </c>
      <c r="C73" s="317" t="s">
        <v>2937</v>
      </c>
      <c r="D73" s="317" t="s">
        <v>2938</v>
      </c>
      <c r="E73" s="373" t="s">
        <v>1672</v>
      </c>
      <c r="F73" s="694">
        <f t="shared" ref="F73:F137" si="3">+I73</f>
        <v>32650.200000000004</v>
      </c>
      <c r="H73" s="684">
        <v>29682</v>
      </c>
      <c r="I73" s="748">
        <f t="shared" ref="I73:I137" si="4">+H73*1.1</f>
        <v>32650.200000000004</v>
      </c>
      <c r="J73" s="755">
        <f t="shared" ref="J73:J137" si="5">+F73-H73</f>
        <v>2968.2000000000044</v>
      </c>
    </row>
    <row r="74" spans="1:10" ht="29.25" customHeight="1">
      <c r="A74" s="615">
        <v>556</v>
      </c>
      <c r="B74" s="312" t="s">
        <v>1743</v>
      </c>
      <c r="C74" s="317" t="s">
        <v>2939</v>
      </c>
      <c r="D74" s="317" t="s">
        <v>2940</v>
      </c>
      <c r="E74" s="373" t="s">
        <v>1672</v>
      </c>
      <c r="F74" s="694">
        <f t="shared" si="3"/>
        <v>12678.6</v>
      </c>
      <c r="H74" s="684">
        <v>11526</v>
      </c>
      <c r="I74" s="748">
        <f t="shared" si="4"/>
        <v>12678.6</v>
      </c>
      <c r="J74" s="755">
        <f t="shared" si="5"/>
        <v>1152.6000000000004</v>
      </c>
    </row>
    <row r="75" spans="1:10" ht="26.4">
      <c r="A75" s="615">
        <v>557</v>
      </c>
      <c r="B75" s="312" t="s">
        <v>1744</v>
      </c>
      <c r="C75" s="317" t="s">
        <v>2941</v>
      </c>
      <c r="D75" s="317" t="s">
        <v>2942</v>
      </c>
      <c r="E75" s="373" t="s">
        <v>1672</v>
      </c>
      <c r="F75" s="694">
        <f t="shared" si="3"/>
        <v>49209.600000000006</v>
      </c>
      <c r="H75" s="684">
        <v>44736</v>
      </c>
      <c r="I75" s="748">
        <f t="shared" si="4"/>
        <v>49209.600000000006</v>
      </c>
      <c r="J75" s="755">
        <f t="shared" si="5"/>
        <v>4473.6000000000058</v>
      </c>
    </row>
    <row r="76" spans="1:10" ht="26.4">
      <c r="A76" s="615">
        <v>558</v>
      </c>
      <c r="B76" s="312" t="s">
        <v>1745</v>
      </c>
      <c r="C76" s="317" t="s">
        <v>2943</v>
      </c>
      <c r="D76" s="317" t="s">
        <v>2944</v>
      </c>
      <c r="E76" s="373" t="s">
        <v>1672</v>
      </c>
      <c r="F76" s="694">
        <f t="shared" si="3"/>
        <v>62357.9</v>
      </c>
      <c r="H76" s="684">
        <v>56689</v>
      </c>
      <c r="I76" s="748">
        <f t="shared" si="4"/>
        <v>62357.9</v>
      </c>
      <c r="J76" s="755">
        <f t="shared" si="5"/>
        <v>5668.9000000000015</v>
      </c>
    </row>
    <row r="77" spans="1:10" ht="29.25" customHeight="1">
      <c r="A77" s="615">
        <v>559</v>
      </c>
      <c r="B77" s="312" t="s">
        <v>1746</v>
      </c>
      <c r="C77" s="317" t="s">
        <v>2945</v>
      </c>
      <c r="D77" s="317" t="s">
        <v>2946</v>
      </c>
      <c r="E77" s="373" t="s">
        <v>1672</v>
      </c>
      <c r="F77" s="694">
        <f t="shared" si="3"/>
        <v>52357.8</v>
      </c>
      <c r="H77" s="684">
        <v>47598</v>
      </c>
      <c r="I77" s="748">
        <f t="shared" si="4"/>
        <v>52357.8</v>
      </c>
      <c r="J77" s="755">
        <f t="shared" si="5"/>
        <v>4759.8000000000029</v>
      </c>
    </row>
    <row r="78" spans="1:10" ht="26.4">
      <c r="A78" s="615">
        <v>560</v>
      </c>
      <c r="B78" s="312" t="s">
        <v>1747</v>
      </c>
      <c r="C78" s="317" t="s">
        <v>2947</v>
      </c>
      <c r="D78" s="317" t="s">
        <v>2948</v>
      </c>
      <c r="E78" s="373" t="s">
        <v>1672</v>
      </c>
      <c r="F78" s="694">
        <f t="shared" si="3"/>
        <v>102949.00000000001</v>
      </c>
      <c r="H78" s="684">
        <v>93590</v>
      </c>
      <c r="I78" s="748">
        <f t="shared" si="4"/>
        <v>102949.00000000001</v>
      </c>
      <c r="J78" s="755">
        <f t="shared" si="5"/>
        <v>9359.0000000000146</v>
      </c>
    </row>
    <row r="79" spans="1:10" ht="39.6">
      <c r="A79" s="615">
        <v>561</v>
      </c>
      <c r="B79" s="312" t="s">
        <v>1748</v>
      </c>
      <c r="C79" s="317" t="s">
        <v>2949</v>
      </c>
      <c r="D79" s="317" t="s">
        <v>2950</v>
      </c>
      <c r="E79" s="373" t="s">
        <v>1672</v>
      </c>
      <c r="F79" s="694">
        <f t="shared" si="3"/>
        <v>170815.7</v>
      </c>
      <c r="H79" s="684">
        <v>155287</v>
      </c>
      <c r="I79" s="748">
        <f t="shared" si="4"/>
        <v>170815.7</v>
      </c>
      <c r="J79" s="755">
        <f t="shared" si="5"/>
        <v>15528.700000000012</v>
      </c>
    </row>
    <row r="80" spans="1:10" ht="18.75" customHeight="1">
      <c r="A80" s="615"/>
      <c r="B80" s="312" t="s">
        <v>1749</v>
      </c>
      <c r="C80" s="318" t="s">
        <v>1750</v>
      </c>
      <c r="D80" s="317"/>
      <c r="E80" s="373"/>
      <c r="F80" s="694">
        <f t="shared" si="3"/>
        <v>0</v>
      </c>
      <c r="H80" s="684"/>
      <c r="I80" s="748">
        <f t="shared" si="4"/>
        <v>0</v>
      </c>
      <c r="J80" s="755">
        <f t="shared" si="5"/>
        <v>0</v>
      </c>
    </row>
    <row r="81" spans="1:10" ht="39.6">
      <c r="A81" s="615">
        <v>562</v>
      </c>
      <c r="B81" s="312" t="s">
        <v>1751</v>
      </c>
      <c r="C81" s="317" t="s">
        <v>2951</v>
      </c>
      <c r="D81" s="317" t="s">
        <v>2952</v>
      </c>
      <c r="E81" s="373" t="s">
        <v>1672</v>
      </c>
      <c r="F81" s="694">
        <f t="shared" si="3"/>
        <v>65967</v>
      </c>
      <c r="H81" s="684">
        <v>59970</v>
      </c>
      <c r="I81" s="748">
        <f t="shared" si="4"/>
        <v>65967</v>
      </c>
      <c r="J81" s="755">
        <f t="shared" si="5"/>
        <v>5997</v>
      </c>
    </row>
    <row r="82" spans="1:10" ht="39.6">
      <c r="A82" s="615">
        <v>563</v>
      </c>
      <c r="B82" s="312" t="s">
        <v>1752</v>
      </c>
      <c r="C82" s="317" t="s">
        <v>2953</v>
      </c>
      <c r="D82" s="317" t="s">
        <v>2954</v>
      </c>
      <c r="E82" s="373" t="s">
        <v>1672</v>
      </c>
      <c r="F82" s="694">
        <f t="shared" si="3"/>
        <v>26767.4</v>
      </c>
      <c r="H82" s="684">
        <v>24334</v>
      </c>
      <c r="I82" s="748">
        <f t="shared" si="4"/>
        <v>26767.4</v>
      </c>
      <c r="J82" s="755">
        <f t="shared" si="5"/>
        <v>2433.4000000000015</v>
      </c>
    </row>
    <row r="83" spans="1:10" ht="66">
      <c r="A83" s="615">
        <v>564</v>
      </c>
      <c r="B83" s="312" t="s">
        <v>1753</v>
      </c>
      <c r="C83" s="317" t="s">
        <v>2955</v>
      </c>
      <c r="D83" s="317" t="s">
        <v>2956</v>
      </c>
      <c r="E83" s="373" t="s">
        <v>1672</v>
      </c>
      <c r="F83" s="694">
        <f t="shared" si="3"/>
        <v>32604.000000000004</v>
      </c>
      <c r="H83" s="684">
        <v>29640</v>
      </c>
      <c r="I83" s="748">
        <f t="shared" si="4"/>
        <v>32604.000000000004</v>
      </c>
      <c r="J83" s="755">
        <f t="shared" si="5"/>
        <v>2964.0000000000036</v>
      </c>
    </row>
    <row r="84" spans="1:10" ht="66">
      <c r="A84" s="615">
        <v>565</v>
      </c>
      <c r="B84" s="312" t="s">
        <v>1754</v>
      </c>
      <c r="C84" s="317" t="s">
        <v>2957</v>
      </c>
      <c r="D84" s="317" t="s">
        <v>2958</v>
      </c>
      <c r="E84" s="373" t="s">
        <v>1672</v>
      </c>
      <c r="F84" s="694">
        <f t="shared" si="3"/>
        <v>46490.400000000001</v>
      </c>
      <c r="H84" s="684">
        <v>42264</v>
      </c>
      <c r="I84" s="748">
        <f t="shared" si="4"/>
        <v>46490.400000000001</v>
      </c>
      <c r="J84" s="755">
        <f t="shared" si="5"/>
        <v>4226.4000000000015</v>
      </c>
    </row>
    <row r="85" spans="1:10" ht="66">
      <c r="A85" s="615">
        <v>566</v>
      </c>
      <c r="B85" s="312" t="s">
        <v>1755</v>
      </c>
      <c r="C85" s="317" t="s">
        <v>2959</v>
      </c>
      <c r="D85" s="317" t="s">
        <v>2960</v>
      </c>
      <c r="E85" s="373" t="s">
        <v>1672</v>
      </c>
      <c r="F85" s="694">
        <f t="shared" si="3"/>
        <v>63093.8</v>
      </c>
      <c r="H85" s="684">
        <v>57358</v>
      </c>
      <c r="I85" s="748">
        <f t="shared" si="4"/>
        <v>63093.8</v>
      </c>
      <c r="J85" s="755">
        <f t="shared" si="5"/>
        <v>5735.8000000000029</v>
      </c>
    </row>
    <row r="86" spans="1:10">
      <c r="A86" s="615">
        <v>567</v>
      </c>
      <c r="B86" s="312" t="s">
        <v>1756</v>
      </c>
      <c r="C86" s="317" t="s">
        <v>2961</v>
      </c>
      <c r="D86" s="317" t="s">
        <v>2962</v>
      </c>
      <c r="E86" s="373" t="s">
        <v>1672</v>
      </c>
      <c r="F86" s="694">
        <f t="shared" si="3"/>
        <v>36767.5</v>
      </c>
      <c r="H86" s="684">
        <v>33425</v>
      </c>
      <c r="I86" s="748">
        <f t="shared" si="4"/>
        <v>36767.5</v>
      </c>
      <c r="J86" s="755">
        <f t="shared" si="5"/>
        <v>3342.5</v>
      </c>
    </row>
    <row r="87" spans="1:10" ht="26.4">
      <c r="A87" s="615">
        <v>568</v>
      </c>
      <c r="B87" s="312" t="s">
        <v>1757</v>
      </c>
      <c r="C87" s="317" t="s">
        <v>2963</v>
      </c>
      <c r="D87" s="317" t="s">
        <v>2964</v>
      </c>
      <c r="E87" s="373" t="s">
        <v>1672</v>
      </c>
      <c r="F87" s="694">
        <f t="shared" si="3"/>
        <v>21766.800000000003</v>
      </c>
      <c r="H87" s="684">
        <v>19788</v>
      </c>
      <c r="I87" s="748">
        <f t="shared" si="4"/>
        <v>21766.800000000003</v>
      </c>
      <c r="J87" s="755">
        <f t="shared" si="5"/>
        <v>1978.8000000000029</v>
      </c>
    </row>
    <row r="88" spans="1:10" ht="26.4">
      <c r="A88" s="615">
        <v>569</v>
      </c>
      <c r="B88" s="312" t="s">
        <v>1758</v>
      </c>
      <c r="C88" s="317" t="s">
        <v>2965</v>
      </c>
      <c r="D88" s="317" t="s">
        <v>2966</v>
      </c>
      <c r="E88" s="373" t="s">
        <v>1672</v>
      </c>
      <c r="F88" s="694">
        <f t="shared" si="3"/>
        <v>15180.000000000002</v>
      </c>
      <c r="H88" s="684">
        <v>13800</v>
      </c>
      <c r="I88" s="748">
        <f t="shared" si="4"/>
        <v>15180.000000000002</v>
      </c>
      <c r="J88" s="755">
        <f t="shared" si="5"/>
        <v>1380.0000000000018</v>
      </c>
    </row>
    <row r="89" spans="1:10">
      <c r="A89" s="615"/>
      <c r="B89" s="312" t="s">
        <v>1759</v>
      </c>
      <c r="C89" s="318" t="s">
        <v>1760</v>
      </c>
      <c r="D89" s="317"/>
      <c r="E89" s="373"/>
      <c r="F89" s="694">
        <f t="shared" si="3"/>
        <v>0</v>
      </c>
      <c r="H89" s="684"/>
      <c r="I89" s="748">
        <f t="shared" si="4"/>
        <v>0</v>
      </c>
      <c r="J89" s="755">
        <f t="shared" si="5"/>
        <v>0</v>
      </c>
    </row>
    <row r="90" spans="1:10" ht="34.5" customHeight="1">
      <c r="A90" s="615">
        <v>570</v>
      </c>
      <c r="B90" s="312" t="s">
        <v>1761</v>
      </c>
      <c r="C90" s="317" t="s">
        <v>2967</v>
      </c>
      <c r="D90" s="317" t="s">
        <v>1762</v>
      </c>
      <c r="E90" s="373" t="s">
        <v>1672</v>
      </c>
      <c r="F90" s="694">
        <f t="shared" si="3"/>
        <v>37158</v>
      </c>
      <c r="H90" s="684">
        <v>33780</v>
      </c>
      <c r="I90" s="748">
        <f t="shared" si="4"/>
        <v>37158</v>
      </c>
      <c r="J90" s="755">
        <f t="shared" si="5"/>
        <v>3378</v>
      </c>
    </row>
    <row r="91" spans="1:10" ht="31.5" customHeight="1">
      <c r="A91" s="615">
        <v>571</v>
      </c>
      <c r="B91" s="312" t="s">
        <v>1763</v>
      </c>
      <c r="C91" s="317" t="s">
        <v>2968</v>
      </c>
      <c r="D91" s="317" t="s">
        <v>1764</v>
      </c>
      <c r="E91" s="373" t="s">
        <v>1672</v>
      </c>
      <c r="F91" s="694">
        <f t="shared" si="3"/>
        <v>80894</v>
      </c>
      <c r="H91" s="684">
        <v>73540</v>
      </c>
      <c r="I91" s="748">
        <f t="shared" si="4"/>
        <v>80894</v>
      </c>
      <c r="J91" s="755">
        <f t="shared" si="5"/>
        <v>7354</v>
      </c>
    </row>
    <row r="92" spans="1:10" ht="41.25" customHeight="1">
      <c r="A92" s="615">
        <v>572</v>
      </c>
      <c r="B92" s="312" t="s">
        <v>1765</v>
      </c>
      <c r="C92" s="317" t="s">
        <v>2969</v>
      </c>
      <c r="D92" s="317" t="s">
        <v>1766</v>
      </c>
      <c r="E92" s="373" t="s">
        <v>1672</v>
      </c>
      <c r="F92" s="694">
        <f t="shared" si="3"/>
        <v>69124</v>
      </c>
      <c r="H92" s="684">
        <v>62840</v>
      </c>
      <c r="I92" s="748">
        <f t="shared" si="4"/>
        <v>69124</v>
      </c>
      <c r="J92" s="755">
        <f t="shared" si="5"/>
        <v>6284</v>
      </c>
    </row>
    <row r="93" spans="1:10">
      <c r="A93" s="615"/>
      <c r="B93" s="312" t="s">
        <v>1767</v>
      </c>
      <c r="C93" s="318" t="s">
        <v>1768</v>
      </c>
      <c r="D93" s="317"/>
      <c r="E93" s="373"/>
      <c r="F93" s="694">
        <f t="shared" si="3"/>
        <v>0</v>
      </c>
      <c r="H93" s="684"/>
      <c r="I93" s="748">
        <f t="shared" si="4"/>
        <v>0</v>
      </c>
      <c r="J93" s="755">
        <f t="shared" si="5"/>
        <v>0</v>
      </c>
    </row>
    <row r="94" spans="1:10" ht="26.4">
      <c r="A94" s="615">
        <v>573</v>
      </c>
      <c r="B94" s="312" t="s">
        <v>1769</v>
      </c>
      <c r="C94" s="317" t="s">
        <v>3325</v>
      </c>
      <c r="D94" s="317" t="s">
        <v>2970</v>
      </c>
      <c r="E94" s="373" t="s">
        <v>1672</v>
      </c>
      <c r="F94" s="694">
        <f t="shared" si="3"/>
        <v>28531.800000000003</v>
      </c>
      <c r="H94" s="684">
        <v>25938</v>
      </c>
      <c r="I94" s="748">
        <f t="shared" si="4"/>
        <v>28531.800000000003</v>
      </c>
      <c r="J94" s="755">
        <f t="shared" si="5"/>
        <v>2593.8000000000029</v>
      </c>
    </row>
    <row r="95" spans="1:10" ht="39.6">
      <c r="A95" s="615">
        <v>574</v>
      </c>
      <c r="B95" s="312" t="s">
        <v>1770</v>
      </c>
      <c r="C95" s="317" t="s">
        <v>2971</v>
      </c>
      <c r="D95" s="317" t="s">
        <v>2972</v>
      </c>
      <c r="E95" s="373" t="s">
        <v>1672</v>
      </c>
      <c r="F95" s="694">
        <f t="shared" si="3"/>
        <v>78468.5</v>
      </c>
      <c r="H95" s="684">
        <v>71335</v>
      </c>
      <c r="I95" s="748">
        <f t="shared" si="4"/>
        <v>78468.5</v>
      </c>
      <c r="J95" s="755">
        <f t="shared" si="5"/>
        <v>7133.5</v>
      </c>
    </row>
    <row r="96" spans="1:10" ht="79.2">
      <c r="A96" s="615">
        <v>575</v>
      </c>
      <c r="B96" s="312" t="s">
        <v>1771</v>
      </c>
      <c r="C96" s="317" t="s">
        <v>2973</v>
      </c>
      <c r="D96" s="317" t="s">
        <v>2974</v>
      </c>
      <c r="E96" s="373" t="s">
        <v>1672</v>
      </c>
      <c r="F96" s="694">
        <f t="shared" si="3"/>
        <v>141775.70000000001</v>
      </c>
      <c r="H96" s="684">
        <v>128887</v>
      </c>
      <c r="I96" s="748">
        <f t="shared" si="4"/>
        <v>141775.70000000001</v>
      </c>
      <c r="J96" s="755">
        <f t="shared" si="5"/>
        <v>12888.700000000012</v>
      </c>
    </row>
    <row r="97" spans="1:10" ht="26.4">
      <c r="A97" s="615">
        <v>576</v>
      </c>
      <c r="B97" s="312" t="s">
        <v>1772</v>
      </c>
      <c r="C97" s="317" t="s">
        <v>2975</v>
      </c>
      <c r="D97" s="317" t="s">
        <v>2976</v>
      </c>
      <c r="E97" s="373" t="s">
        <v>1672</v>
      </c>
      <c r="F97" s="694">
        <f t="shared" si="3"/>
        <v>22649.000000000004</v>
      </c>
      <c r="H97" s="684">
        <v>20590</v>
      </c>
      <c r="I97" s="748">
        <f t="shared" si="4"/>
        <v>22649.000000000004</v>
      </c>
      <c r="J97" s="755">
        <f t="shared" si="5"/>
        <v>2059.0000000000036</v>
      </c>
    </row>
    <row r="98" spans="1:10" ht="39.6">
      <c r="A98" s="615">
        <v>577</v>
      </c>
      <c r="B98" s="312" t="s">
        <v>1773</v>
      </c>
      <c r="C98" s="317" t="s">
        <v>2977</v>
      </c>
      <c r="D98" s="317" t="s">
        <v>2978</v>
      </c>
      <c r="E98" s="373" t="s">
        <v>1672</v>
      </c>
      <c r="F98" s="694">
        <f t="shared" si="3"/>
        <v>28531.800000000003</v>
      </c>
      <c r="H98" s="684">
        <v>25938</v>
      </c>
      <c r="I98" s="748">
        <f t="shared" si="4"/>
        <v>28531.800000000003</v>
      </c>
      <c r="J98" s="755">
        <f t="shared" si="5"/>
        <v>2593.8000000000029</v>
      </c>
    </row>
    <row r="99" spans="1:10" ht="52.8">
      <c r="A99" s="615">
        <v>578</v>
      </c>
      <c r="B99" s="312" t="s">
        <v>1774</v>
      </c>
      <c r="C99" s="317" t="s">
        <v>2979</v>
      </c>
      <c r="D99" s="317" t="s">
        <v>2980</v>
      </c>
      <c r="E99" s="373" t="s">
        <v>1672</v>
      </c>
      <c r="F99" s="694">
        <f t="shared" si="3"/>
        <v>25885.200000000001</v>
      </c>
      <c r="H99" s="684">
        <v>23532</v>
      </c>
      <c r="I99" s="748">
        <f t="shared" si="4"/>
        <v>25885.200000000001</v>
      </c>
      <c r="J99" s="755">
        <f t="shared" si="5"/>
        <v>2353.2000000000007</v>
      </c>
    </row>
    <row r="100" spans="1:10" ht="39.6">
      <c r="A100" s="615">
        <v>579</v>
      </c>
      <c r="B100" s="312" t="s">
        <v>1775</v>
      </c>
      <c r="C100" s="317" t="s">
        <v>2981</v>
      </c>
      <c r="D100" s="317" t="s">
        <v>2982</v>
      </c>
      <c r="E100" s="373" t="s">
        <v>1672</v>
      </c>
      <c r="F100" s="694">
        <f t="shared" si="3"/>
        <v>30885.800000000003</v>
      </c>
      <c r="H100" s="684">
        <v>28078</v>
      </c>
      <c r="I100" s="748">
        <f t="shared" si="4"/>
        <v>30885.800000000003</v>
      </c>
      <c r="J100" s="755">
        <f t="shared" si="5"/>
        <v>2807.8000000000029</v>
      </c>
    </row>
    <row r="101" spans="1:10" ht="52.8">
      <c r="A101" s="615">
        <v>580</v>
      </c>
      <c r="B101" s="312" t="s">
        <v>1776</v>
      </c>
      <c r="C101" s="317" t="s">
        <v>2983</v>
      </c>
      <c r="D101" s="317" t="s">
        <v>2984</v>
      </c>
      <c r="E101" s="373" t="s">
        <v>1672</v>
      </c>
      <c r="F101" s="694">
        <f t="shared" si="3"/>
        <v>36767.5</v>
      </c>
      <c r="H101" s="684">
        <v>33425</v>
      </c>
      <c r="I101" s="748">
        <f t="shared" si="4"/>
        <v>36767.5</v>
      </c>
      <c r="J101" s="755">
        <f t="shared" si="5"/>
        <v>3342.5</v>
      </c>
    </row>
    <row r="102" spans="1:10" ht="28.5" customHeight="1">
      <c r="A102" s="615">
        <v>581</v>
      </c>
      <c r="B102" s="312" t="s">
        <v>1777</v>
      </c>
      <c r="C102" s="317" t="s">
        <v>2985</v>
      </c>
      <c r="D102" s="317" t="s">
        <v>2986</v>
      </c>
      <c r="E102" s="373" t="s">
        <v>1672</v>
      </c>
      <c r="F102" s="694">
        <f t="shared" si="3"/>
        <v>53950.600000000006</v>
      </c>
      <c r="H102" s="684">
        <v>49046</v>
      </c>
      <c r="I102" s="748">
        <f t="shared" si="4"/>
        <v>53950.600000000006</v>
      </c>
      <c r="J102" s="755">
        <f t="shared" si="5"/>
        <v>4904.6000000000058</v>
      </c>
    </row>
    <row r="103" spans="1:10" ht="52.8">
      <c r="A103" s="615">
        <v>582</v>
      </c>
      <c r="B103" s="312" t="s">
        <v>1778</v>
      </c>
      <c r="C103" s="317" t="s">
        <v>2987</v>
      </c>
      <c r="D103" s="317" t="s">
        <v>2988</v>
      </c>
      <c r="E103" s="373" t="s">
        <v>1672</v>
      </c>
      <c r="F103" s="694">
        <f t="shared" si="3"/>
        <v>45298.000000000007</v>
      </c>
      <c r="H103" s="684">
        <v>41180</v>
      </c>
      <c r="I103" s="748">
        <f t="shared" si="4"/>
        <v>45298.000000000007</v>
      </c>
      <c r="J103" s="755">
        <f t="shared" si="5"/>
        <v>4118.0000000000073</v>
      </c>
    </row>
    <row r="104" spans="1:10" ht="79.2">
      <c r="A104" s="615">
        <v>583</v>
      </c>
      <c r="B104" s="312" t="s">
        <v>1779</v>
      </c>
      <c r="C104" s="317" t="s">
        <v>2989</v>
      </c>
      <c r="D104" s="317" t="s">
        <v>2990</v>
      </c>
      <c r="E104" s="373" t="s">
        <v>1672</v>
      </c>
      <c r="F104" s="694">
        <f t="shared" si="3"/>
        <v>56474.000000000007</v>
      </c>
      <c r="H104" s="684">
        <v>51340</v>
      </c>
      <c r="I104" s="748">
        <f t="shared" si="4"/>
        <v>56474.000000000007</v>
      </c>
      <c r="J104" s="755">
        <f t="shared" si="5"/>
        <v>5134.0000000000073</v>
      </c>
    </row>
    <row r="105" spans="1:10" ht="39.6">
      <c r="A105" s="615">
        <v>584</v>
      </c>
      <c r="B105" s="312" t="s">
        <v>1780</v>
      </c>
      <c r="C105" s="317" t="s">
        <v>3326</v>
      </c>
      <c r="D105" s="317" t="s">
        <v>2991</v>
      </c>
      <c r="E105" s="373" t="s">
        <v>1672</v>
      </c>
      <c r="F105" s="694">
        <f t="shared" si="3"/>
        <v>68094.400000000009</v>
      </c>
      <c r="H105" s="684">
        <v>61904</v>
      </c>
      <c r="I105" s="748">
        <f t="shared" si="4"/>
        <v>68094.400000000009</v>
      </c>
      <c r="J105" s="755">
        <f t="shared" si="5"/>
        <v>6190.4000000000087</v>
      </c>
    </row>
    <row r="106" spans="1:10" ht="26.4">
      <c r="A106" s="615">
        <v>585</v>
      </c>
      <c r="B106" s="312" t="s">
        <v>1781</v>
      </c>
      <c r="C106" s="317" t="s">
        <v>3327</v>
      </c>
      <c r="D106" s="317" t="s">
        <v>2992</v>
      </c>
      <c r="E106" s="373" t="s">
        <v>1672</v>
      </c>
      <c r="F106" s="694">
        <f t="shared" si="3"/>
        <v>109590.8</v>
      </c>
      <c r="H106" s="684">
        <v>99628</v>
      </c>
      <c r="I106" s="748">
        <f t="shared" si="4"/>
        <v>109590.8</v>
      </c>
      <c r="J106" s="755">
        <f t="shared" si="5"/>
        <v>9962.8000000000029</v>
      </c>
    </row>
    <row r="107" spans="1:10" ht="57" customHeight="1">
      <c r="A107" s="615">
        <v>586</v>
      </c>
      <c r="B107" s="312" t="s">
        <v>1782</v>
      </c>
      <c r="C107" s="317" t="s">
        <v>2993</v>
      </c>
      <c r="D107" s="317" t="s">
        <v>2994</v>
      </c>
      <c r="E107" s="373" t="s">
        <v>1672</v>
      </c>
      <c r="F107" s="694">
        <f t="shared" si="3"/>
        <v>19707.600000000002</v>
      </c>
      <c r="H107" s="684">
        <v>17916</v>
      </c>
      <c r="I107" s="748">
        <f t="shared" si="4"/>
        <v>19707.600000000002</v>
      </c>
      <c r="J107" s="755">
        <f t="shared" si="5"/>
        <v>1791.6000000000022</v>
      </c>
    </row>
    <row r="108" spans="1:10" ht="26.4">
      <c r="A108" s="615">
        <v>587</v>
      </c>
      <c r="B108" s="312" t="s">
        <v>1783</v>
      </c>
      <c r="C108" s="317" t="s">
        <v>2995</v>
      </c>
      <c r="D108" s="317" t="s">
        <v>2996</v>
      </c>
      <c r="E108" s="373" t="s">
        <v>1672</v>
      </c>
      <c r="F108" s="694">
        <f t="shared" si="3"/>
        <v>17943.2</v>
      </c>
      <c r="H108" s="684">
        <v>16312</v>
      </c>
      <c r="I108" s="748">
        <f t="shared" si="4"/>
        <v>17943.2</v>
      </c>
      <c r="J108" s="755">
        <f t="shared" si="5"/>
        <v>1631.2000000000007</v>
      </c>
    </row>
    <row r="109" spans="1:10" ht="92.4">
      <c r="A109" s="615">
        <v>588</v>
      </c>
      <c r="B109" s="312" t="s">
        <v>1784</v>
      </c>
      <c r="C109" s="317" t="s">
        <v>2997</v>
      </c>
      <c r="D109" s="317" t="s">
        <v>2998</v>
      </c>
      <c r="E109" s="373" t="s">
        <v>1672</v>
      </c>
      <c r="F109" s="694">
        <f t="shared" si="3"/>
        <v>16177.7</v>
      </c>
      <c r="H109" s="684">
        <v>14707</v>
      </c>
      <c r="I109" s="748">
        <f t="shared" si="4"/>
        <v>16177.7</v>
      </c>
      <c r="J109" s="755">
        <f t="shared" si="5"/>
        <v>1470.7000000000007</v>
      </c>
    </row>
    <row r="110" spans="1:10" ht="66">
      <c r="A110" s="615">
        <v>589</v>
      </c>
      <c r="B110" s="312" t="s">
        <v>1785</v>
      </c>
      <c r="C110" s="317" t="s">
        <v>2999</v>
      </c>
      <c r="D110" s="317" t="s">
        <v>3000</v>
      </c>
      <c r="E110" s="373" t="s">
        <v>1672</v>
      </c>
      <c r="F110" s="694">
        <f t="shared" si="3"/>
        <v>20883.5</v>
      </c>
      <c r="H110" s="684">
        <v>18985</v>
      </c>
      <c r="I110" s="748">
        <f t="shared" si="4"/>
        <v>20883.5</v>
      </c>
      <c r="J110" s="755">
        <f t="shared" si="5"/>
        <v>1898.5</v>
      </c>
    </row>
    <row r="111" spans="1:10" ht="52.8">
      <c r="A111" s="615">
        <v>590</v>
      </c>
      <c r="B111" s="312" t="s">
        <v>1786</v>
      </c>
      <c r="C111" s="317" t="s">
        <v>3001</v>
      </c>
      <c r="D111" s="317" t="s">
        <v>3002</v>
      </c>
      <c r="E111" s="373" t="s">
        <v>1672</v>
      </c>
      <c r="F111" s="694">
        <f t="shared" si="3"/>
        <v>36318.700000000004</v>
      </c>
      <c r="H111" s="684">
        <v>33017</v>
      </c>
      <c r="I111" s="748">
        <f t="shared" si="4"/>
        <v>36318.700000000004</v>
      </c>
      <c r="J111" s="755">
        <f t="shared" si="5"/>
        <v>3301.7000000000044</v>
      </c>
    </row>
    <row r="112" spans="1:10" ht="52.8">
      <c r="A112" s="615">
        <v>591</v>
      </c>
      <c r="B112" s="312" t="s">
        <v>1787</v>
      </c>
      <c r="C112" s="317" t="s">
        <v>3003</v>
      </c>
      <c r="D112" s="317" t="s">
        <v>3004</v>
      </c>
      <c r="E112" s="373" t="s">
        <v>1672</v>
      </c>
      <c r="F112" s="694">
        <f t="shared" si="3"/>
        <v>38038</v>
      </c>
      <c r="H112" s="684">
        <v>34580</v>
      </c>
      <c r="I112" s="748">
        <f t="shared" si="4"/>
        <v>38038</v>
      </c>
      <c r="J112" s="755">
        <f t="shared" si="5"/>
        <v>3458</v>
      </c>
    </row>
    <row r="113" spans="1:10" ht="52.8">
      <c r="A113" s="615">
        <v>592</v>
      </c>
      <c r="B113" s="312" t="s">
        <v>1788</v>
      </c>
      <c r="C113" s="317" t="s">
        <v>3005</v>
      </c>
      <c r="D113" s="317" t="s">
        <v>3006</v>
      </c>
      <c r="E113" s="373" t="s">
        <v>1672</v>
      </c>
      <c r="F113" s="694">
        <f t="shared" si="3"/>
        <v>48160.200000000004</v>
      </c>
      <c r="H113" s="684">
        <v>43782</v>
      </c>
      <c r="I113" s="748">
        <f t="shared" si="4"/>
        <v>48160.200000000004</v>
      </c>
      <c r="J113" s="755">
        <f t="shared" si="5"/>
        <v>4378.2000000000044</v>
      </c>
    </row>
    <row r="114" spans="1:10" ht="66">
      <c r="A114" s="615">
        <v>593</v>
      </c>
      <c r="B114" s="312" t="s">
        <v>1789</v>
      </c>
      <c r="C114" s="317" t="s">
        <v>3007</v>
      </c>
      <c r="D114" s="317" t="s">
        <v>3008</v>
      </c>
      <c r="E114" s="373" t="s">
        <v>1672</v>
      </c>
      <c r="F114" s="694">
        <f t="shared" si="3"/>
        <v>57455.200000000004</v>
      </c>
      <c r="H114" s="684">
        <v>52232</v>
      </c>
      <c r="I114" s="748">
        <f t="shared" si="4"/>
        <v>57455.200000000004</v>
      </c>
      <c r="J114" s="755">
        <f t="shared" si="5"/>
        <v>5223.2000000000044</v>
      </c>
    </row>
    <row r="115" spans="1:10" ht="26.4">
      <c r="A115" s="615">
        <v>594</v>
      </c>
      <c r="B115" s="312" t="s">
        <v>1790</v>
      </c>
      <c r="C115" s="317" t="s">
        <v>3009</v>
      </c>
      <c r="D115" s="317" t="s">
        <v>3010</v>
      </c>
      <c r="E115" s="373" t="s">
        <v>1672</v>
      </c>
      <c r="F115" s="694">
        <f t="shared" si="3"/>
        <v>48144.800000000003</v>
      </c>
      <c r="H115" s="684">
        <v>43768</v>
      </c>
      <c r="I115" s="748">
        <f t="shared" si="4"/>
        <v>48144.800000000003</v>
      </c>
      <c r="J115" s="755">
        <f t="shared" si="5"/>
        <v>4376.8000000000029</v>
      </c>
    </row>
    <row r="116" spans="1:10" ht="26.4">
      <c r="A116" s="615">
        <v>595</v>
      </c>
      <c r="B116" s="312" t="s">
        <v>1791</v>
      </c>
      <c r="C116" s="317" t="s">
        <v>3011</v>
      </c>
      <c r="D116" s="317" t="s">
        <v>3012</v>
      </c>
      <c r="E116" s="373" t="s">
        <v>1672</v>
      </c>
      <c r="F116" s="694">
        <f t="shared" si="3"/>
        <v>71021.5</v>
      </c>
      <c r="H116" s="684">
        <v>64565</v>
      </c>
      <c r="I116" s="748">
        <f t="shared" si="4"/>
        <v>71021.5</v>
      </c>
      <c r="J116" s="755">
        <f t="shared" si="5"/>
        <v>6456.5</v>
      </c>
    </row>
    <row r="117" spans="1:10" ht="39.6">
      <c r="A117" s="615">
        <v>596</v>
      </c>
      <c r="B117" s="312" t="s">
        <v>1792</v>
      </c>
      <c r="C117" s="317" t="s">
        <v>3013</v>
      </c>
      <c r="D117" s="317" t="s">
        <v>3014</v>
      </c>
      <c r="E117" s="373" t="s">
        <v>1672</v>
      </c>
      <c r="F117" s="694">
        <f t="shared" si="3"/>
        <v>22354.2</v>
      </c>
      <c r="H117" s="684">
        <v>20322</v>
      </c>
      <c r="I117" s="748">
        <f t="shared" si="4"/>
        <v>22354.2</v>
      </c>
      <c r="J117" s="755">
        <f t="shared" si="5"/>
        <v>2032.2000000000007</v>
      </c>
    </row>
    <row r="118" spans="1:10" ht="39.6">
      <c r="A118" s="615">
        <v>597</v>
      </c>
      <c r="B118" s="312" t="s">
        <v>1793</v>
      </c>
      <c r="C118" s="317" t="s">
        <v>3015</v>
      </c>
      <c r="D118" s="317" t="s">
        <v>3016</v>
      </c>
      <c r="E118" s="373" t="s">
        <v>1672</v>
      </c>
      <c r="F118" s="694">
        <f t="shared" si="3"/>
        <v>22343.200000000001</v>
      </c>
      <c r="H118" s="684">
        <v>20312</v>
      </c>
      <c r="I118" s="748">
        <f t="shared" si="4"/>
        <v>22343.200000000001</v>
      </c>
      <c r="J118" s="755">
        <f t="shared" si="5"/>
        <v>2031.2000000000007</v>
      </c>
    </row>
    <row r="119" spans="1:10" ht="52.8">
      <c r="A119" s="615">
        <v>598</v>
      </c>
      <c r="B119" s="312" t="s">
        <v>1794</v>
      </c>
      <c r="C119" s="317" t="s">
        <v>3017</v>
      </c>
      <c r="D119" s="317" t="s">
        <v>3018</v>
      </c>
      <c r="E119" s="373" t="s">
        <v>1672</v>
      </c>
      <c r="F119" s="694">
        <f t="shared" si="3"/>
        <v>14707.000000000002</v>
      </c>
      <c r="H119" s="684">
        <v>13370</v>
      </c>
      <c r="I119" s="748">
        <f t="shared" si="4"/>
        <v>14707.000000000002</v>
      </c>
      <c r="J119" s="755">
        <f t="shared" si="5"/>
        <v>1337.0000000000018</v>
      </c>
    </row>
    <row r="120" spans="1:10" ht="26.4">
      <c r="A120" s="615">
        <v>599</v>
      </c>
      <c r="B120" s="312" t="s">
        <v>1795</v>
      </c>
      <c r="C120" s="317" t="s">
        <v>3019</v>
      </c>
      <c r="D120" s="317" t="s">
        <v>3020</v>
      </c>
      <c r="E120" s="373" t="s">
        <v>1672</v>
      </c>
      <c r="F120" s="694">
        <f t="shared" si="3"/>
        <v>10883.400000000001</v>
      </c>
      <c r="H120" s="684">
        <v>9894</v>
      </c>
      <c r="I120" s="748">
        <f t="shared" si="4"/>
        <v>10883.400000000001</v>
      </c>
      <c r="J120" s="755">
        <f t="shared" si="5"/>
        <v>989.40000000000146</v>
      </c>
    </row>
    <row r="121" spans="1:10" ht="26.4">
      <c r="A121" s="615">
        <v>600</v>
      </c>
      <c r="B121" s="312" t="s">
        <v>1796</v>
      </c>
      <c r="C121" s="317" t="s">
        <v>3021</v>
      </c>
      <c r="D121" s="317" t="s">
        <v>3022</v>
      </c>
      <c r="E121" s="373" t="s">
        <v>1672</v>
      </c>
      <c r="F121" s="694">
        <f t="shared" si="3"/>
        <v>33826.100000000006</v>
      </c>
      <c r="H121" s="684">
        <v>30751</v>
      </c>
      <c r="I121" s="748">
        <f t="shared" si="4"/>
        <v>33826.100000000006</v>
      </c>
      <c r="J121" s="755">
        <f t="shared" si="5"/>
        <v>3075.1000000000058</v>
      </c>
    </row>
    <row r="122" spans="1:10" ht="26.4">
      <c r="A122" s="615">
        <v>601</v>
      </c>
      <c r="B122" s="312" t="s">
        <v>1797</v>
      </c>
      <c r="C122" s="317" t="s">
        <v>3023</v>
      </c>
      <c r="D122" s="317" t="s">
        <v>3024</v>
      </c>
      <c r="E122" s="373" t="s">
        <v>1672</v>
      </c>
      <c r="F122" s="694">
        <f t="shared" si="3"/>
        <v>42061.8</v>
      </c>
      <c r="H122" s="684">
        <v>38238</v>
      </c>
      <c r="I122" s="748">
        <f t="shared" si="4"/>
        <v>42061.8</v>
      </c>
      <c r="J122" s="755">
        <f t="shared" si="5"/>
        <v>3823.8000000000029</v>
      </c>
    </row>
    <row r="123" spans="1:10" ht="26.4">
      <c r="A123" s="615">
        <v>602</v>
      </c>
      <c r="B123" s="312" t="s">
        <v>1798</v>
      </c>
      <c r="C123" s="317" t="s">
        <v>3025</v>
      </c>
      <c r="D123" s="317" t="s">
        <v>3026</v>
      </c>
      <c r="E123" s="373" t="s">
        <v>1672</v>
      </c>
      <c r="F123" s="694">
        <f t="shared" si="3"/>
        <v>78953.600000000006</v>
      </c>
      <c r="H123" s="684">
        <v>71776</v>
      </c>
      <c r="I123" s="748">
        <f t="shared" si="4"/>
        <v>78953.600000000006</v>
      </c>
      <c r="J123" s="755">
        <f t="shared" si="5"/>
        <v>7177.6000000000058</v>
      </c>
    </row>
    <row r="124" spans="1:10" ht="26.4">
      <c r="A124" s="615">
        <v>603</v>
      </c>
      <c r="B124" s="312" t="s">
        <v>1799</v>
      </c>
      <c r="C124" s="317" t="s">
        <v>3027</v>
      </c>
      <c r="D124" s="317" t="s">
        <v>3028</v>
      </c>
      <c r="E124" s="373" t="s">
        <v>1672</v>
      </c>
      <c r="F124" s="694">
        <f t="shared" si="3"/>
        <v>113168.00000000001</v>
      </c>
      <c r="H124" s="684">
        <v>102880</v>
      </c>
      <c r="I124" s="748">
        <f t="shared" si="4"/>
        <v>113168.00000000001</v>
      </c>
      <c r="J124" s="755">
        <f t="shared" si="5"/>
        <v>10288.000000000015</v>
      </c>
    </row>
    <row r="125" spans="1:10" ht="26.4">
      <c r="A125" s="615">
        <v>604</v>
      </c>
      <c r="B125" s="312" t="s">
        <v>1800</v>
      </c>
      <c r="C125" s="317" t="s">
        <v>3029</v>
      </c>
      <c r="D125" s="317" t="s">
        <v>3030</v>
      </c>
      <c r="E125" s="373" t="s">
        <v>1672</v>
      </c>
      <c r="F125" s="694">
        <f t="shared" si="3"/>
        <v>59942.3</v>
      </c>
      <c r="H125" s="684">
        <v>54493</v>
      </c>
      <c r="I125" s="748">
        <f t="shared" si="4"/>
        <v>59942.3</v>
      </c>
      <c r="J125" s="755">
        <f t="shared" si="5"/>
        <v>5449.3000000000029</v>
      </c>
    </row>
    <row r="126" spans="1:10" ht="39.6">
      <c r="A126" s="615">
        <v>605</v>
      </c>
      <c r="B126" s="312" t="s">
        <v>1801</v>
      </c>
      <c r="C126" s="317" t="s">
        <v>3031</v>
      </c>
      <c r="D126" s="317" t="s">
        <v>3032</v>
      </c>
      <c r="E126" s="373" t="s">
        <v>1672</v>
      </c>
      <c r="F126" s="694">
        <f t="shared" si="3"/>
        <v>70796</v>
      </c>
      <c r="H126" s="684">
        <v>64360</v>
      </c>
      <c r="I126" s="748">
        <f t="shared" si="4"/>
        <v>70796</v>
      </c>
      <c r="J126" s="755">
        <f t="shared" si="5"/>
        <v>6436</v>
      </c>
    </row>
    <row r="127" spans="1:10" ht="26.4">
      <c r="A127" s="615">
        <v>606</v>
      </c>
      <c r="B127" s="312" t="s">
        <v>1802</v>
      </c>
      <c r="C127" s="317" t="s">
        <v>3033</v>
      </c>
      <c r="D127" s="317" t="s">
        <v>3034</v>
      </c>
      <c r="E127" s="373" t="s">
        <v>1672</v>
      </c>
      <c r="F127" s="694">
        <f t="shared" si="3"/>
        <v>59694.8</v>
      </c>
      <c r="H127" s="684">
        <v>54268</v>
      </c>
      <c r="I127" s="748">
        <f t="shared" si="4"/>
        <v>59694.8</v>
      </c>
      <c r="J127" s="755">
        <f t="shared" si="5"/>
        <v>5426.8000000000029</v>
      </c>
    </row>
    <row r="128" spans="1:10" ht="52.8">
      <c r="A128" s="615">
        <v>607</v>
      </c>
      <c r="B128" s="312" t="s">
        <v>1803</v>
      </c>
      <c r="C128" s="316" t="s">
        <v>3035</v>
      </c>
      <c r="D128" s="317" t="s">
        <v>3036</v>
      </c>
      <c r="E128" s="373" t="s">
        <v>1672</v>
      </c>
      <c r="F128" s="694">
        <f t="shared" si="3"/>
        <v>34119.800000000003</v>
      </c>
      <c r="H128" s="684">
        <v>31018</v>
      </c>
      <c r="I128" s="748">
        <f t="shared" si="4"/>
        <v>34119.800000000003</v>
      </c>
      <c r="J128" s="755">
        <f t="shared" si="5"/>
        <v>3101.8000000000029</v>
      </c>
    </row>
    <row r="129" spans="1:10" ht="52.8">
      <c r="A129" s="615">
        <v>608</v>
      </c>
      <c r="B129" s="312" t="s">
        <v>1804</v>
      </c>
      <c r="C129" s="313" t="s">
        <v>3037</v>
      </c>
      <c r="D129" s="317" t="s">
        <v>3038</v>
      </c>
      <c r="E129" s="373" t="s">
        <v>1672</v>
      </c>
      <c r="F129" s="694">
        <f t="shared" si="3"/>
        <v>51320.500000000007</v>
      </c>
      <c r="H129" s="684">
        <v>46655</v>
      </c>
      <c r="I129" s="748">
        <f t="shared" si="4"/>
        <v>51320.500000000007</v>
      </c>
      <c r="J129" s="755">
        <f t="shared" si="5"/>
        <v>4665.5000000000073</v>
      </c>
    </row>
    <row r="130" spans="1:10" ht="39.6">
      <c r="A130" s="615">
        <v>609</v>
      </c>
      <c r="B130" s="312" t="s">
        <v>1805</v>
      </c>
      <c r="C130" s="323" t="s">
        <v>3039</v>
      </c>
      <c r="D130" s="317" t="s">
        <v>3040</v>
      </c>
      <c r="E130" s="373" t="s">
        <v>1672</v>
      </c>
      <c r="F130" s="694">
        <f t="shared" si="3"/>
        <v>65434.600000000006</v>
      </c>
      <c r="H130" s="684">
        <v>59486</v>
      </c>
      <c r="I130" s="748">
        <f t="shared" si="4"/>
        <v>65434.600000000006</v>
      </c>
      <c r="J130" s="755">
        <f t="shared" si="5"/>
        <v>5948.6000000000058</v>
      </c>
    </row>
    <row r="131" spans="1:10" ht="26.4">
      <c r="A131" s="615">
        <v>610</v>
      </c>
      <c r="B131" s="319" t="s">
        <v>1806</v>
      </c>
      <c r="C131" s="323" t="s">
        <v>3041</v>
      </c>
      <c r="D131" s="317" t="s">
        <v>3042</v>
      </c>
      <c r="E131" s="373" t="s">
        <v>1672</v>
      </c>
      <c r="F131" s="694">
        <f t="shared" si="3"/>
        <v>33237.600000000006</v>
      </c>
      <c r="H131" s="684">
        <v>30216</v>
      </c>
      <c r="I131" s="748">
        <f t="shared" si="4"/>
        <v>33237.600000000006</v>
      </c>
      <c r="J131" s="755">
        <f t="shared" si="5"/>
        <v>3021.6000000000058</v>
      </c>
    </row>
    <row r="132" spans="1:10" ht="39.6">
      <c r="A132" s="615">
        <v>611</v>
      </c>
      <c r="B132" s="319" t="s">
        <v>1807</v>
      </c>
      <c r="C132" s="323" t="s">
        <v>3043</v>
      </c>
      <c r="D132" s="317" t="s">
        <v>3044</v>
      </c>
      <c r="E132" s="373" t="s">
        <v>1672</v>
      </c>
      <c r="F132" s="694">
        <f t="shared" si="3"/>
        <v>35002</v>
      </c>
      <c r="H132" s="684">
        <v>31820</v>
      </c>
      <c r="I132" s="748">
        <f t="shared" si="4"/>
        <v>35002</v>
      </c>
      <c r="J132" s="755">
        <f t="shared" si="5"/>
        <v>3182</v>
      </c>
    </row>
    <row r="133" spans="1:10" ht="52.8">
      <c r="A133" s="615">
        <v>612</v>
      </c>
      <c r="B133" s="319" t="s">
        <v>1808</v>
      </c>
      <c r="C133" s="323" t="s">
        <v>3045</v>
      </c>
      <c r="D133" s="317" t="s">
        <v>3046</v>
      </c>
      <c r="E133" s="373" t="s">
        <v>1672</v>
      </c>
      <c r="F133" s="694">
        <f t="shared" si="3"/>
        <v>56058.200000000004</v>
      </c>
      <c r="H133" s="684">
        <v>50962</v>
      </c>
      <c r="I133" s="748">
        <f t="shared" si="4"/>
        <v>56058.200000000004</v>
      </c>
      <c r="J133" s="755">
        <f t="shared" si="5"/>
        <v>5096.2000000000044</v>
      </c>
    </row>
    <row r="134" spans="1:10" s="661" customFormat="1" ht="26.4">
      <c r="A134" s="615">
        <v>1120</v>
      </c>
      <c r="B134" s="319" t="s">
        <v>3562</v>
      </c>
      <c r="C134" s="323" t="s">
        <v>3563</v>
      </c>
      <c r="D134" s="317" t="s">
        <v>3564</v>
      </c>
      <c r="E134" s="373" t="s">
        <v>1672</v>
      </c>
      <c r="F134" s="694">
        <f t="shared" si="3"/>
        <v>23237.500000000004</v>
      </c>
      <c r="H134" s="684">
        <v>21125</v>
      </c>
      <c r="I134" s="748">
        <f t="shared" si="4"/>
        <v>23237.500000000004</v>
      </c>
      <c r="J134" s="755">
        <f t="shared" si="5"/>
        <v>2112.5000000000036</v>
      </c>
    </row>
    <row r="135" spans="1:10">
      <c r="A135" s="615"/>
      <c r="B135" s="321" t="s">
        <v>1809</v>
      </c>
      <c r="C135" s="314" t="s">
        <v>1810</v>
      </c>
      <c r="D135" s="313"/>
      <c r="E135" s="373"/>
      <c r="F135" s="694">
        <f t="shared" si="3"/>
        <v>0</v>
      </c>
      <c r="H135" s="684"/>
      <c r="I135" s="748">
        <f t="shared" si="4"/>
        <v>0</v>
      </c>
      <c r="J135" s="755">
        <f t="shared" si="5"/>
        <v>0</v>
      </c>
    </row>
    <row r="136" spans="1:10" ht="26.4">
      <c r="A136" s="615">
        <v>613</v>
      </c>
      <c r="B136" s="319" t="s">
        <v>1811</v>
      </c>
      <c r="C136" s="323" t="s">
        <v>3047</v>
      </c>
      <c r="D136" s="313" t="s">
        <v>3048</v>
      </c>
      <c r="E136" s="373" t="s">
        <v>1672</v>
      </c>
      <c r="F136" s="694">
        <f t="shared" si="3"/>
        <v>44415.8</v>
      </c>
      <c r="H136" s="684">
        <v>40378</v>
      </c>
      <c r="I136" s="748">
        <f t="shared" si="4"/>
        <v>44415.8</v>
      </c>
      <c r="J136" s="755">
        <f t="shared" si="5"/>
        <v>4037.8000000000029</v>
      </c>
    </row>
    <row r="137" spans="1:10" ht="26.4">
      <c r="A137" s="615">
        <v>614</v>
      </c>
      <c r="B137" s="319" t="s">
        <v>1812</v>
      </c>
      <c r="C137" s="323" t="s">
        <v>3049</v>
      </c>
      <c r="D137" s="313" t="s">
        <v>3050</v>
      </c>
      <c r="E137" s="373" t="s">
        <v>1672</v>
      </c>
      <c r="F137" s="694">
        <f t="shared" si="3"/>
        <v>66476.3</v>
      </c>
      <c r="H137" s="684">
        <v>60433</v>
      </c>
      <c r="I137" s="748">
        <f t="shared" si="4"/>
        <v>66476.3</v>
      </c>
      <c r="J137" s="755">
        <f t="shared" si="5"/>
        <v>6043.3000000000029</v>
      </c>
    </row>
    <row r="138" spans="1:10" ht="93" customHeight="1">
      <c r="A138" s="615">
        <v>615</v>
      </c>
      <c r="B138" s="319" t="s">
        <v>1813</v>
      </c>
      <c r="C138" s="323" t="s">
        <v>3051</v>
      </c>
      <c r="D138" s="313" t="s">
        <v>3052</v>
      </c>
      <c r="E138" s="373" t="s">
        <v>1672</v>
      </c>
      <c r="F138" s="694">
        <f t="shared" ref="F138:F143" si="6">+I138</f>
        <v>40591.100000000006</v>
      </c>
      <c r="H138" s="684">
        <v>36901</v>
      </c>
      <c r="I138" s="748">
        <f t="shared" ref="I138:I143" si="7">+H138*1.1</f>
        <v>40591.100000000006</v>
      </c>
      <c r="J138" s="755">
        <f t="shared" ref="J138:J143" si="8">+F138-H138</f>
        <v>3690.1000000000058</v>
      </c>
    </row>
    <row r="139" spans="1:10" ht="39.6">
      <c r="A139" s="615">
        <v>616</v>
      </c>
      <c r="B139" s="319" t="s">
        <v>1814</v>
      </c>
      <c r="C139" s="323" t="s">
        <v>3053</v>
      </c>
      <c r="D139" s="313" t="s">
        <v>3054</v>
      </c>
      <c r="E139" s="373" t="s">
        <v>1672</v>
      </c>
      <c r="F139" s="694">
        <f t="shared" si="6"/>
        <v>75011.200000000012</v>
      </c>
      <c r="H139" s="684">
        <v>68192</v>
      </c>
      <c r="I139" s="748">
        <f t="shared" si="7"/>
        <v>75011.200000000012</v>
      </c>
      <c r="J139" s="755">
        <f t="shared" si="8"/>
        <v>6819.2000000000116</v>
      </c>
    </row>
    <row r="140" spans="1:10" ht="39.6">
      <c r="A140" s="615">
        <v>617</v>
      </c>
      <c r="B140" s="319" t="s">
        <v>1815</v>
      </c>
      <c r="C140" s="323" t="s">
        <v>3055</v>
      </c>
      <c r="D140" s="313" t="s">
        <v>3056</v>
      </c>
      <c r="E140" s="373" t="s">
        <v>1672</v>
      </c>
      <c r="F140" s="694">
        <f t="shared" si="6"/>
        <v>20002.400000000001</v>
      </c>
      <c r="H140" s="684">
        <v>18184</v>
      </c>
      <c r="I140" s="748">
        <f t="shared" si="7"/>
        <v>20002.400000000001</v>
      </c>
      <c r="J140" s="755">
        <f t="shared" si="8"/>
        <v>1818.4000000000015</v>
      </c>
    </row>
    <row r="141" spans="1:10" ht="26.4">
      <c r="A141" s="615">
        <v>618</v>
      </c>
      <c r="B141" s="319" t="s">
        <v>1816</v>
      </c>
      <c r="C141" s="323" t="s">
        <v>3057</v>
      </c>
      <c r="D141" s="313" t="s">
        <v>3058</v>
      </c>
      <c r="E141" s="373" t="s">
        <v>1672</v>
      </c>
      <c r="F141" s="694">
        <f t="shared" si="6"/>
        <v>27896.000000000004</v>
      </c>
      <c r="H141" s="684">
        <v>25360</v>
      </c>
      <c r="I141" s="748">
        <f t="shared" si="7"/>
        <v>27896.000000000004</v>
      </c>
      <c r="J141" s="755">
        <f t="shared" si="8"/>
        <v>2536.0000000000036</v>
      </c>
    </row>
    <row r="142" spans="1:10" ht="39.6">
      <c r="A142" s="615">
        <v>619</v>
      </c>
      <c r="B142" s="319" t="s">
        <v>1817</v>
      </c>
      <c r="C142" s="323" t="s">
        <v>3059</v>
      </c>
      <c r="D142" s="313" t="s">
        <v>3060</v>
      </c>
      <c r="E142" s="373" t="s">
        <v>1672</v>
      </c>
      <c r="F142" s="694">
        <f t="shared" si="6"/>
        <v>32510.500000000004</v>
      </c>
      <c r="H142" s="684">
        <v>29555</v>
      </c>
      <c r="I142" s="748">
        <f t="shared" si="7"/>
        <v>32510.500000000004</v>
      </c>
      <c r="J142" s="755">
        <f t="shared" si="8"/>
        <v>2955.5000000000036</v>
      </c>
    </row>
    <row r="143" spans="1:10" ht="26.4">
      <c r="A143" s="615">
        <v>620</v>
      </c>
      <c r="B143" s="319" t="s">
        <v>1818</v>
      </c>
      <c r="C143" s="323" t="s">
        <v>3061</v>
      </c>
      <c r="D143" s="313" t="s">
        <v>3062</v>
      </c>
      <c r="E143" s="373" t="s">
        <v>1672</v>
      </c>
      <c r="F143" s="694">
        <f t="shared" si="6"/>
        <v>55979.000000000007</v>
      </c>
      <c r="H143" s="684">
        <v>50890</v>
      </c>
      <c r="I143" s="748">
        <f t="shared" si="7"/>
        <v>55979.000000000007</v>
      </c>
      <c r="J143" s="755">
        <f t="shared" si="8"/>
        <v>5089.0000000000073</v>
      </c>
    </row>
    <row r="144" spans="1:10">
      <c r="A144" s="618"/>
      <c r="B144" s="619"/>
      <c r="C144" s="620"/>
      <c r="D144" s="621"/>
      <c r="E144" s="622"/>
      <c r="F144" s="651"/>
      <c r="I144" s="748"/>
    </row>
    <row r="145" spans="1:9">
      <c r="A145" s="610"/>
      <c r="B145" s="618"/>
      <c r="C145" s="623"/>
      <c r="D145" s="618"/>
      <c r="E145" s="624"/>
      <c r="F145" s="652"/>
      <c r="I145" s="748"/>
    </row>
    <row r="146" spans="1:9">
      <c r="A146" s="610"/>
      <c r="B146" s="618"/>
      <c r="C146" s="618"/>
      <c r="D146" s="618"/>
      <c r="E146" s="624"/>
      <c r="F146" s="652"/>
    </row>
    <row r="147" spans="1:9" ht="14.4" customHeight="1">
      <c r="A147" s="610"/>
      <c r="B147" s="618"/>
      <c r="C147" s="572" t="s">
        <v>413</v>
      </c>
      <c r="D147" s="572"/>
      <c r="E147" s="625" t="s">
        <v>414</v>
      </c>
      <c r="F147" s="653"/>
    </row>
    <row r="289" spans="6:6">
      <c r="F289" s="627"/>
    </row>
  </sheetData>
  <autoFilter ref="A5:F143"/>
  <mergeCells count="3">
    <mergeCell ref="C3:E3"/>
    <mergeCell ref="B2:E2"/>
    <mergeCell ref="C6:E6"/>
  </mergeCells>
  <pageMargins left="0.25" right="0.25" top="0.75" bottom="0.75" header="0.3" footer="0.3"/>
  <pageSetup paperSize="9" scale="72"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J323"/>
  <sheetViews>
    <sheetView tabSelected="1" topLeftCell="A265" workbookViewId="0">
      <selection activeCell="H278" sqref="H278"/>
    </sheetView>
  </sheetViews>
  <sheetFormatPr defaultColWidth="8.88671875" defaultRowHeight="14.4" outlineLevelRow="1"/>
  <cols>
    <col min="1" max="1" width="6.33203125" style="450" customWidth="1"/>
    <col min="2" max="2" width="8.5546875" style="450" customWidth="1"/>
    <col min="3" max="3" width="47.88671875" style="450" customWidth="1"/>
    <col min="4" max="4" width="14.5546875" style="450" customWidth="1"/>
    <col min="5" max="5" width="12.33203125" style="450" customWidth="1"/>
    <col min="6" max="6" width="9.6640625" style="636" customWidth="1"/>
    <col min="7" max="7" width="12.33203125" style="450" customWidth="1"/>
    <col min="8" max="8" width="8.88671875" style="450"/>
    <col min="9" max="9" width="12.109375" style="450" bestFit="1" customWidth="1"/>
    <col min="10" max="16384" width="8.88671875" style="450"/>
  </cols>
  <sheetData>
    <row r="1" spans="1:10">
      <c r="A1" s="452"/>
      <c r="B1" s="451"/>
      <c r="C1" s="451"/>
      <c r="D1" s="451"/>
      <c r="E1" s="451"/>
      <c r="F1" s="628"/>
    </row>
    <row r="2" spans="1:10" ht="14.4" customHeight="1">
      <c r="A2" s="452"/>
      <c r="B2" s="768" t="s">
        <v>3558</v>
      </c>
      <c r="C2" s="768"/>
      <c r="D2" s="768"/>
      <c r="E2" s="768"/>
      <c r="F2" s="768"/>
    </row>
    <row r="3" spans="1:10">
      <c r="B3" s="607"/>
      <c r="C3" s="940"/>
      <c r="D3" s="940"/>
      <c r="E3" s="940"/>
      <c r="F3" s="940"/>
    </row>
    <row r="4" spans="1:10" ht="52.8">
      <c r="A4" s="456" t="s">
        <v>2</v>
      </c>
      <c r="B4" s="453" t="s">
        <v>1667</v>
      </c>
      <c r="C4" s="454" t="s">
        <v>4</v>
      </c>
      <c r="D4" s="455" t="s">
        <v>5</v>
      </c>
      <c r="E4" s="501" t="s">
        <v>6</v>
      </c>
      <c r="F4" s="569" t="s">
        <v>2833</v>
      </c>
    </row>
    <row r="5" spans="1:10">
      <c r="A5" s="501">
        <v>1</v>
      </c>
      <c r="B5" s="501">
        <v>2</v>
      </c>
      <c r="C5" s="501">
        <v>3</v>
      </c>
      <c r="D5" s="501">
        <v>4</v>
      </c>
      <c r="E5" s="501">
        <v>5</v>
      </c>
      <c r="F5" s="569">
        <v>6</v>
      </c>
    </row>
    <row r="6" spans="1:10" ht="15" thickBot="1">
      <c r="A6" s="327"/>
      <c r="B6" s="328" t="s">
        <v>72</v>
      </c>
      <c r="C6" s="941" t="s">
        <v>1820</v>
      </c>
      <c r="D6" s="941"/>
      <c r="E6" s="941"/>
      <c r="F6" s="941"/>
    </row>
    <row r="7" spans="1:10" ht="26.4">
      <c r="A7" s="527">
        <v>410</v>
      </c>
      <c r="B7" s="331" t="s">
        <v>1821</v>
      </c>
      <c r="C7" s="533" t="s">
        <v>1822</v>
      </c>
      <c r="D7" s="533" t="s">
        <v>1823</v>
      </c>
      <c r="E7" s="530" t="s">
        <v>1824</v>
      </c>
      <c r="F7" s="575">
        <f>+I7</f>
        <v>8690</v>
      </c>
      <c r="H7" s="575">
        <v>7900</v>
      </c>
      <c r="I7" s="450">
        <f>+H7*1.1</f>
        <v>8690</v>
      </c>
      <c r="J7" s="752">
        <f>+F7-H7</f>
        <v>790</v>
      </c>
    </row>
    <row r="8" spans="1:10" ht="14.4" customHeight="1" outlineLevel="1">
      <c r="A8" s="523"/>
      <c r="B8" s="942" t="s">
        <v>1825</v>
      </c>
      <c r="C8" s="931"/>
      <c r="D8" s="931"/>
      <c r="E8" s="931"/>
      <c r="F8" s="932"/>
      <c r="I8" s="661">
        <f t="shared" ref="I8:I71" si="0">+H8*1.1</f>
        <v>0</v>
      </c>
      <c r="J8" s="752">
        <f t="shared" ref="J8:J71" si="1">+F8-H8</f>
        <v>0</v>
      </c>
    </row>
    <row r="9" spans="1:10" ht="16.2" customHeight="1" outlineLevel="1">
      <c r="A9" s="510" t="s">
        <v>423</v>
      </c>
      <c r="B9" s="513" t="s">
        <v>424</v>
      </c>
      <c r="C9" s="502" t="s">
        <v>425</v>
      </c>
      <c r="D9" s="515" t="s">
        <v>426</v>
      </c>
      <c r="E9" s="528" t="s">
        <v>427</v>
      </c>
      <c r="F9" s="511">
        <f>+I9</f>
        <v>605</v>
      </c>
      <c r="H9" s="511">
        <v>550</v>
      </c>
      <c r="I9" s="661">
        <f t="shared" si="0"/>
        <v>605</v>
      </c>
      <c r="J9" s="752">
        <f t="shared" si="1"/>
        <v>55</v>
      </c>
    </row>
    <row r="10" spans="1:10" outlineLevel="1">
      <c r="A10" s="510" t="s">
        <v>428</v>
      </c>
      <c r="B10" s="350" t="s">
        <v>772</v>
      </c>
      <c r="C10" s="502" t="s">
        <v>430</v>
      </c>
      <c r="D10" s="515" t="s">
        <v>431</v>
      </c>
      <c r="E10" s="528" t="s">
        <v>427</v>
      </c>
      <c r="F10" s="511">
        <f>+I10</f>
        <v>275</v>
      </c>
      <c r="H10" s="511">
        <v>250</v>
      </c>
      <c r="I10" s="661">
        <f t="shared" si="0"/>
        <v>275</v>
      </c>
      <c r="J10" s="752">
        <f t="shared" si="1"/>
        <v>25</v>
      </c>
    </row>
    <row r="11" spans="1:10" ht="14.4" customHeight="1" outlineLevel="1">
      <c r="A11" s="523"/>
      <c r="B11" s="937" t="s">
        <v>1826</v>
      </c>
      <c r="C11" s="938"/>
      <c r="D11" s="938"/>
      <c r="E11" s="938"/>
      <c r="F11" s="939"/>
      <c r="I11" s="661">
        <f t="shared" si="0"/>
        <v>0</v>
      </c>
      <c r="J11" s="752">
        <f t="shared" si="1"/>
        <v>0</v>
      </c>
    </row>
    <row r="12" spans="1:10" outlineLevel="1">
      <c r="A12" s="509">
        <v>112</v>
      </c>
      <c r="B12" s="516" t="s">
        <v>638</v>
      </c>
      <c r="C12" s="519" t="s">
        <v>639</v>
      </c>
      <c r="D12" s="517" t="s">
        <v>640</v>
      </c>
      <c r="E12" s="517" t="s">
        <v>464</v>
      </c>
      <c r="F12" s="511">
        <f t="shared" ref="F12:F20" si="2">+I12</f>
        <v>990.00000000000011</v>
      </c>
      <c r="H12" s="562">
        <v>900</v>
      </c>
      <c r="I12" s="661">
        <f t="shared" si="0"/>
        <v>990.00000000000011</v>
      </c>
      <c r="J12" s="752">
        <f t="shared" si="1"/>
        <v>90.000000000000114</v>
      </c>
    </row>
    <row r="13" spans="1:10" outlineLevel="1">
      <c r="A13" s="509">
        <v>115</v>
      </c>
      <c r="B13" s="516" t="s">
        <v>646</v>
      </c>
      <c r="C13" s="519" t="s">
        <v>647</v>
      </c>
      <c r="D13" s="517" t="s">
        <v>648</v>
      </c>
      <c r="E13" s="517" t="s">
        <v>464</v>
      </c>
      <c r="F13" s="511">
        <f t="shared" si="2"/>
        <v>1100</v>
      </c>
      <c r="H13" s="562">
        <v>1000</v>
      </c>
      <c r="I13" s="661">
        <f t="shared" si="0"/>
        <v>1100</v>
      </c>
      <c r="J13" s="752">
        <f t="shared" si="1"/>
        <v>100</v>
      </c>
    </row>
    <row r="14" spans="1:10" outlineLevel="1">
      <c r="A14" s="509">
        <v>116</v>
      </c>
      <c r="B14" s="516" t="s">
        <v>649</v>
      </c>
      <c r="C14" s="519" t="s">
        <v>650</v>
      </c>
      <c r="D14" s="517" t="s">
        <v>651</v>
      </c>
      <c r="E14" s="517" t="s">
        <v>464</v>
      </c>
      <c r="F14" s="511">
        <f t="shared" si="2"/>
        <v>1100</v>
      </c>
      <c r="H14" s="562">
        <v>1000</v>
      </c>
      <c r="I14" s="661">
        <f t="shared" si="0"/>
        <v>1100</v>
      </c>
      <c r="J14" s="752">
        <f t="shared" si="1"/>
        <v>100</v>
      </c>
    </row>
    <row r="15" spans="1:10" ht="14.4" customHeight="1" outlineLevel="1">
      <c r="A15" s="523"/>
      <c r="B15" s="930" t="s">
        <v>1827</v>
      </c>
      <c r="C15" s="931"/>
      <c r="D15" s="931"/>
      <c r="E15" s="931"/>
      <c r="F15" s="932"/>
      <c r="I15" s="661">
        <f t="shared" si="0"/>
        <v>0</v>
      </c>
      <c r="J15" s="752">
        <f t="shared" si="1"/>
        <v>0</v>
      </c>
    </row>
    <row r="16" spans="1:10" outlineLevel="1">
      <c r="A16" s="510" t="s">
        <v>86</v>
      </c>
      <c r="B16" s="525" t="s">
        <v>87</v>
      </c>
      <c r="C16" s="441" t="s">
        <v>88</v>
      </c>
      <c r="D16" s="534" t="s">
        <v>89</v>
      </c>
      <c r="E16" s="526" t="s">
        <v>15</v>
      </c>
      <c r="F16" s="511">
        <f t="shared" si="2"/>
        <v>1320</v>
      </c>
      <c r="H16" s="576">
        <v>1200</v>
      </c>
      <c r="I16" s="661">
        <f t="shared" si="0"/>
        <v>1320</v>
      </c>
      <c r="J16" s="752">
        <f t="shared" si="1"/>
        <v>120</v>
      </c>
    </row>
    <row r="17" spans="1:10" outlineLevel="1">
      <c r="A17" s="510" t="s">
        <v>364</v>
      </c>
      <c r="B17" s="525" t="s">
        <v>365</v>
      </c>
      <c r="C17" s="324" t="s">
        <v>366</v>
      </c>
      <c r="D17" s="346" t="s">
        <v>367</v>
      </c>
      <c r="E17" s="526" t="s">
        <v>15</v>
      </c>
      <c r="F17" s="511">
        <f t="shared" si="2"/>
        <v>1100</v>
      </c>
      <c r="H17" s="342">
        <v>1000</v>
      </c>
      <c r="I17" s="661">
        <f t="shared" si="0"/>
        <v>1100</v>
      </c>
      <c r="J17" s="752">
        <f t="shared" si="1"/>
        <v>100</v>
      </c>
    </row>
    <row r="18" spans="1:10" ht="17.399999999999999" customHeight="1" outlineLevel="1">
      <c r="A18" s="510" t="s">
        <v>368</v>
      </c>
      <c r="B18" s="525" t="s">
        <v>369</v>
      </c>
      <c r="C18" s="324" t="s">
        <v>370</v>
      </c>
      <c r="D18" s="346" t="s">
        <v>371</v>
      </c>
      <c r="E18" s="346" t="s">
        <v>132</v>
      </c>
      <c r="F18" s="511">
        <f t="shared" si="2"/>
        <v>110.00000000000001</v>
      </c>
      <c r="H18" s="342">
        <v>100</v>
      </c>
      <c r="I18" s="661">
        <f t="shared" si="0"/>
        <v>110.00000000000001</v>
      </c>
      <c r="J18" s="752">
        <f t="shared" si="1"/>
        <v>10.000000000000014</v>
      </c>
    </row>
    <row r="19" spans="1:10" outlineLevel="1">
      <c r="A19" s="510" t="s">
        <v>189</v>
      </c>
      <c r="B19" s="525" t="s">
        <v>190</v>
      </c>
      <c r="C19" s="441" t="s">
        <v>191</v>
      </c>
      <c r="D19" s="534" t="s">
        <v>192</v>
      </c>
      <c r="E19" s="526" t="s">
        <v>15</v>
      </c>
      <c r="F19" s="511">
        <f t="shared" si="2"/>
        <v>1320</v>
      </c>
      <c r="H19" s="576">
        <v>1200</v>
      </c>
      <c r="I19" s="661">
        <f t="shared" si="0"/>
        <v>1320</v>
      </c>
      <c r="J19" s="752">
        <f t="shared" si="1"/>
        <v>120</v>
      </c>
    </row>
    <row r="20" spans="1:10" ht="40.200000000000003" outlineLevel="1" thickBot="1">
      <c r="A20" s="536">
        <v>465</v>
      </c>
      <c r="B20" s="537" t="s">
        <v>433</v>
      </c>
      <c r="C20" s="336" t="s">
        <v>434</v>
      </c>
      <c r="D20" s="535" t="s">
        <v>435</v>
      </c>
      <c r="E20" s="535" t="s">
        <v>436</v>
      </c>
      <c r="F20" s="511">
        <f t="shared" si="2"/>
        <v>770.00000000000011</v>
      </c>
      <c r="H20" s="577">
        <v>700</v>
      </c>
      <c r="I20" s="661">
        <f t="shared" si="0"/>
        <v>770.00000000000011</v>
      </c>
      <c r="J20" s="752">
        <f t="shared" si="1"/>
        <v>70.000000000000114</v>
      </c>
    </row>
    <row r="21" spans="1:10" ht="52.8">
      <c r="A21" s="527">
        <v>466</v>
      </c>
      <c r="B21" s="331" t="s">
        <v>2054</v>
      </c>
      <c r="C21" s="533" t="s">
        <v>1828</v>
      </c>
      <c r="D21" s="533" t="s">
        <v>1823</v>
      </c>
      <c r="E21" s="530" t="s">
        <v>1829</v>
      </c>
      <c r="F21" s="575">
        <f>+I21</f>
        <v>9570</v>
      </c>
      <c r="H21" s="575">
        <v>8700</v>
      </c>
      <c r="I21" s="661">
        <f t="shared" si="0"/>
        <v>9570</v>
      </c>
      <c r="J21" s="752">
        <f t="shared" si="1"/>
        <v>870</v>
      </c>
    </row>
    <row r="22" spans="1:10" ht="14.4" customHeight="1" outlineLevel="1">
      <c r="A22" s="523"/>
      <c r="B22" s="942" t="s">
        <v>1825</v>
      </c>
      <c r="C22" s="931"/>
      <c r="D22" s="931"/>
      <c r="E22" s="931"/>
      <c r="F22" s="932"/>
      <c r="I22" s="661">
        <f t="shared" si="0"/>
        <v>0</v>
      </c>
      <c r="J22" s="752">
        <f t="shared" si="1"/>
        <v>0</v>
      </c>
    </row>
    <row r="23" spans="1:10" ht="26.4" outlineLevel="1">
      <c r="A23" s="510" t="s">
        <v>423</v>
      </c>
      <c r="B23" s="513" t="s">
        <v>424</v>
      </c>
      <c r="C23" s="502" t="s">
        <v>425</v>
      </c>
      <c r="D23" s="515" t="s">
        <v>426</v>
      </c>
      <c r="E23" s="528" t="s">
        <v>427</v>
      </c>
      <c r="F23" s="511">
        <f t="shared" ref="F23:F34" si="3">+I23</f>
        <v>605</v>
      </c>
      <c r="H23" s="511">
        <v>550</v>
      </c>
      <c r="I23" s="661">
        <f t="shared" si="0"/>
        <v>605</v>
      </c>
      <c r="J23" s="752">
        <f t="shared" si="1"/>
        <v>55</v>
      </c>
    </row>
    <row r="24" spans="1:10" outlineLevel="1">
      <c r="A24" s="510" t="s">
        <v>428</v>
      </c>
      <c r="B24" s="350" t="s">
        <v>772</v>
      </c>
      <c r="C24" s="502" t="s">
        <v>430</v>
      </c>
      <c r="D24" s="515" t="s">
        <v>431</v>
      </c>
      <c r="E24" s="528" t="s">
        <v>427</v>
      </c>
      <c r="F24" s="511">
        <f t="shared" si="3"/>
        <v>275</v>
      </c>
      <c r="H24" s="511">
        <v>250</v>
      </c>
      <c r="I24" s="661">
        <f t="shared" si="0"/>
        <v>275</v>
      </c>
      <c r="J24" s="752">
        <f t="shared" si="1"/>
        <v>25</v>
      </c>
    </row>
    <row r="25" spans="1:10" ht="14.4" customHeight="1" outlineLevel="1">
      <c r="A25" s="523"/>
      <c r="B25" s="937" t="s">
        <v>1826</v>
      </c>
      <c r="C25" s="938"/>
      <c r="D25" s="938"/>
      <c r="E25" s="938"/>
      <c r="F25" s="939"/>
      <c r="I25" s="661">
        <f t="shared" si="0"/>
        <v>0</v>
      </c>
      <c r="J25" s="752">
        <f t="shared" si="1"/>
        <v>0</v>
      </c>
    </row>
    <row r="26" spans="1:10" outlineLevel="1">
      <c r="A26" s="509">
        <v>112</v>
      </c>
      <c r="B26" s="516" t="s">
        <v>638</v>
      </c>
      <c r="C26" s="519" t="s">
        <v>639</v>
      </c>
      <c r="D26" s="517" t="s">
        <v>640</v>
      </c>
      <c r="E26" s="517" t="s">
        <v>464</v>
      </c>
      <c r="F26" s="511">
        <f t="shared" si="3"/>
        <v>990.00000000000011</v>
      </c>
      <c r="H26" s="562">
        <v>900</v>
      </c>
      <c r="I26" s="661">
        <f t="shared" si="0"/>
        <v>990.00000000000011</v>
      </c>
      <c r="J26" s="752">
        <f t="shared" si="1"/>
        <v>90.000000000000114</v>
      </c>
    </row>
    <row r="27" spans="1:10" outlineLevel="1">
      <c r="A27" s="509">
        <v>115</v>
      </c>
      <c r="B27" s="516" t="s">
        <v>646</v>
      </c>
      <c r="C27" s="519" t="s">
        <v>647</v>
      </c>
      <c r="D27" s="517" t="s">
        <v>648</v>
      </c>
      <c r="E27" s="517" t="s">
        <v>464</v>
      </c>
      <c r="F27" s="511">
        <f t="shared" si="3"/>
        <v>1100</v>
      </c>
      <c r="H27" s="562">
        <v>1000</v>
      </c>
      <c r="I27" s="661">
        <f t="shared" si="0"/>
        <v>1100</v>
      </c>
      <c r="J27" s="752">
        <f t="shared" si="1"/>
        <v>100</v>
      </c>
    </row>
    <row r="28" spans="1:10" outlineLevel="1">
      <c r="A28" s="509">
        <v>116</v>
      </c>
      <c r="B28" s="516" t="s">
        <v>649</v>
      </c>
      <c r="C28" s="519" t="s">
        <v>650</v>
      </c>
      <c r="D28" s="517" t="s">
        <v>651</v>
      </c>
      <c r="E28" s="517" t="s">
        <v>464</v>
      </c>
      <c r="F28" s="511">
        <f t="shared" si="3"/>
        <v>1100</v>
      </c>
      <c r="H28" s="562">
        <v>1000</v>
      </c>
      <c r="I28" s="661">
        <f t="shared" si="0"/>
        <v>1100</v>
      </c>
      <c r="J28" s="752">
        <f t="shared" si="1"/>
        <v>100</v>
      </c>
    </row>
    <row r="29" spans="1:10" ht="14.4" customHeight="1" outlineLevel="1">
      <c r="A29" s="523"/>
      <c r="B29" s="930" t="s">
        <v>1827</v>
      </c>
      <c r="C29" s="931"/>
      <c r="D29" s="931"/>
      <c r="E29" s="931"/>
      <c r="F29" s="932"/>
      <c r="I29" s="661">
        <f t="shared" si="0"/>
        <v>0</v>
      </c>
      <c r="J29" s="752">
        <f t="shared" si="1"/>
        <v>0</v>
      </c>
    </row>
    <row r="30" spans="1:10" outlineLevel="1">
      <c r="A30" s="510" t="s">
        <v>86</v>
      </c>
      <c r="B30" s="525" t="s">
        <v>87</v>
      </c>
      <c r="C30" s="512" t="s">
        <v>88</v>
      </c>
      <c r="D30" s="534" t="s">
        <v>89</v>
      </c>
      <c r="E30" s="526" t="s">
        <v>15</v>
      </c>
      <c r="F30" s="511">
        <f t="shared" si="3"/>
        <v>1320</v>
      </c>
      <c r="H30" s="576">
        <v>1200</v>
      </c>
      <c r="I30" s="661">
        <f t="shared" si="0"/>
        <v>1320</v>
      </c>
      <c r="J30" s="752">
        <f t="shared" si="1"/>
        <v>120</v>
      </c>
    </row>
    <row r="31" spans="1:10" outlineLevel="1">
      <c r="A31" s="510" t="s">
        <v>364</v>
      </c>
      <c r="B31" s="525" t="s">
        <v>365</v>
      </c>
      <c r="C31" s="346" t="s">
        <v>366</v>
      </c>
      <c r="D31" s="346" t="s">
        <v>367</v>
      </c>
      <c r="E31" s="526" t="s">
        <v>15</v>
      </c>
      <c r="F31" s="511">
        <f t="shared" si="3"/>
        <v>1100</v>
      </c>
      <c r="H31" s="342">
        <v>1000</v>
      </c>
      <c r="I31" s="661">
        <f t="shared" si="0"/>
        <v>1100</v>
      </c>
      <c r="J31" s="752">
        <f t="shared" si="1"/>
        <v>100</v>
      </c>
    </row>
    <row r="32" spans="1:10" outlineLevel="1">
      <c r="A32" s="510" t="s">
        <v>368</v>
      </c>
      <c r="B32" s="525" t="s">
        <v>369</v>
      </c>
      <c r="C32" s="346" t="s">
        <v>370</v>
      </c>
      <c r="D32" s="346" t="s">
        <v>371</v>
      </c>
      <c r="E32" s="346" t="s">
        <v>132</v>
      </c>
      <c r="F32" s="511">
        <f t="shared" si="3"/>
        <v>110.00000000000001</v>
      </c>
      <c r="H32" s="342">
        <v>100</v>
      </c>
      <c r="I32" s="661">
        <f t="shared" si="0"/>
        <v>110.00000000000001</v>
      </c>
      <c r="J32" s="752">
        <f t="shared" si="1"/>
        <v>10.000000000000014</v>
      </c>
    </row>
    <row r="33" spans="1:10" ht="20.399999999999999" outlineLevel="1">
      <c r="A33" s="510" t="s">
        <v>204</v>
      </c>
      <c r="B33" s="525" t="s">
        <v>205</v>
      </c>
      <c r="C33" s="345" t="s">
        <v>206</v>
      </c>
      <c r="D33" s="248" t="s">
        <v>207</v>
      </c>
      <c r="E33" s="526" t="s">
        <v>15</v>
      </c>
      <c r="F33" s="511">
        <f t="shared" si="3"/>
        <v>2200</v>
      </c>
      <c r="H33" s="342">
        <v>2000</v>
      </c>
      <c r="I33" s="661">
        <f t="shared" si="0"/>
        <v>2200</v>
      </c>
      <c r="J33" s="752">
        <f t="shared" si="1"/>
        <v>200</v>
      </c>
    </row>
    <row r="34" spans="1:10" ht="22.2" customHeight="1" outlineLevel="1" thickBot="1">
      <c r="A34" s="536">
        <v>465</v>
      </c>
      <c r="B34" s="537" t="s">
        <v>433</v>
      </c>
      <c r="C34" s="535" t="s">
        <v>434</v>
      </c>
      <c r="D34" s="535" t="s">
        <v>435</v>
      </c>
      <c r="E34" s="535" t="s">
        <v>436</v>
      </c>
      <c r="F34" s="511">
        <f t="shared" si="3"/>
        <v>770.00000000000011</v>
      </c>
      <c r="H34" s="577">
        <v>700</v>
      </c>
      <c r="I34" s="661">
        <f t="shared" si="0"/>
        <v>770.00000000000011</v>
      </c>
      <c r="J34" s="752">
        <f t="shared" si="1"/>
        <v>70.000000000000114</v>
      </c>
    </row>
    <row r="35" spans="1:10" ht="26.4">
      <c r="A35" s="527">
        <v>411</v>
      </c>
      <c r="B35" s="531" t="s">
        <v>1830</v>
      </c>
      <c r="C35" s="532" t="s">
        <v>1831</v>
      </c>
      <c r="D35" s="533" t="s">
        <v>1832</v>
      </c>
      <c r="E35" s="530" t="s">
        <v>1829</v>
      </c>
      <c r="F35" s="578">
        <f>+I35</f>
        <v>13200.000000000002</v>
      </c>
      <c r="H35" s="753">
        <v>12000</v>
      </c>
      <c r="I35" s="753">
        <f>+H35*1.1</f>
        <v>13200.000000000002</v>
      </c>
      <c r="J35" s="752">
        <f t="shared" si="1"/>
        <v>1200.0000000000018</v>
      </c>
    </row>
    <row r="36" spans="1:10" ht="14.4" customHeight="1" outlineLevel="1">
      <c r="A36" s="523"/>
      <c r="B36" s="937" t="s">
        <v>1825</v>
      </c>
      <c r="C36" s="938"/>
      <c r="D36" s="938"/>
      <c r="E36" s="938"/>
      <c r="F36" s="939"/>
      <c r="I36" s="661">
        <f t="shared" si="0"/>
        <v>0</v>
      </c>
      <c r="J36" s="752">
        <f t="shared" si="1"/>
        <v>0</v>
      </c>
    </row>
    <row r="37" spans="1:10" outlineLevel="1">
      <c r="A37" s="510" t="s">
        <v>423</v>
      </c>
      <c r="B37" s="513" t="s">
        <v>424</v>
      </c>
      <c r="C37" s="514" t="s">
        <v>425</v>
      </c>
      <c r="D37" s="515" t="s">
        <v>426</v>
      </c>
      <c r="E37" s="528" t="s">
        <v>427</v>
      </c>
      <c r="F37" s="511">
        <f t="shared" ref="F37:F51" si="4">+I37</f>
        <v>605</v>
      </c>
      <c r="H37" s="511">
        <v>550</v>
      </c>
      <c r="I37" s="661">
        <f t="shared" si="0"/>
        <v>605</v>
      </c>
      <c r="J37" s="752">
        <f t="shared" si="1"/>
        <v>55</v>
      </c>
    </row>
    <row r="38" spans="1:10" outlineLevel="1">
      <c r="A38" s="510" t="s">
        <v>441</v>
      </c>
      <c r="B38" s="513" t="s">
        <v>442</v>
      </c>
      <c r="C38" s="514" t="s">
        <v>443</v>
      </c>
      <c r="D38" s="515" t="s">
        <v>444</v>
      </c>
      <c r="E38" s="528" t="s">
        <v>427</v>
      </c>
      <c r="F38" s="511">
        <f t="shared" si="4"/>
        <v>165</v>
      </c>
      <c r="H38" s="511">
        <v>150</v>
      </c>
      <c r="I38" s="661">
        <f t="shared" si="0"/>
        <v>165</v>
      </c>
      <c r="J38" s="752">
        <f t="shared" si="1"/>
        <v>15</v>
      </c>
    </row>
    <row r="39" spans="1:10" ht="14.4" customHeight="1" outlineLevel="1">
      <c r="A39" s="523"/>
      <c r="B39" s="930" t="s">
        <v>1826</v>
      </c>
      <c r="C39" s="931"/>
      <c r="D39" s="931"/>
      <c r="E39" s="931"/>
      <c r="F39" s="932"/>
      <c r="I39" s="661">
        <f t="shared" si="0"/>
        <v>0</v>
      </c>
      <c r="J39" s="752">
        <f t="shared" si="1"/>
        <v>0</v>
      </c>
    </row>
    <row r="40" spans="1:10" ht="20.399999999999999" outlineLevel="1">
      <c r="A40" s="509">
        <v>101</v>
      </c>
      <c r="B40" s="516" t="s">
        <v>461</v>
      </c>
      <c r="C40" s="517" t="s">
        <v>462</v>
      </c>
      <c r="D40" s="517" t="s">
        <v>463</v>
      </c>
      <c r="E40" s="517" t="s">
        <v>464</v>
      </c>
      <c r="F40" s="511">
        <f t="shared" si="4"/>
        <v>1485.0000000000002</v>
      </c>
      <c r="H40" s="562">
        <v>1350</v>
      </c>
      <c r="I40" s="661">
        <f t="shared" si="0"/>
        <v>1485.0000000000002</v>
      </c>
      <c r="J40" s="752">
        <f t="shared" si="1"/>
        <v>135.00000000000023</v>
      </c>
    </row>
    <row r="41" spans="1:10" outlineLevel="1">
      <c r="A41" s="509">
        <v>107</v>
      </c>
      <c r="B41" s="516" t="s">
        <v>625</v>
      </c>
      <c r="C41" s="517" t="s">
        <v>626</v>
      </c>
      <c r="D41" s="517" t="s">
        <v>627</v>
      </c>
      <c r="E41" s="517" t="s">
        <v>464</v>
      </c>
      <c r="F41" s="511">
        <f t="shared" si="4"/>
        <v>550</v>
      </c>
      <c r="H41" s="562">
        <v>500</v>
      </c>
      <c r="I41" s="661">
        <f t="shared" si="0"/>
        <v>550</v>
      </c>
      <c r="J41" s="752">
        <f t="shared" si="1"/>
        <v>50</v>
      </c>
    </row>
    <row r="42" spans="1:10" outlineLevel="1">
      <c r="A42" s="509">
        <v>107</v>
      </c>
      <c r="B42" s="516" t="s">
        <v>625</v>
      </c>
      <c r="C42" s="517" t="s">
        <v>626</v>
      </c>
      <c r="D42" s="517" t="s">
        <v>627</v>
      </c>
      <c r="E42" s="517" t="s">
        <v>464</v>
      </c>
      <c r="F42" s="511">
        <f t="shared" si="4"/>
        <v>550</v>
      </c>
      <c r="H42" s="562">
        <v>500</v>
      </c>
      <c r="I42" s="661">
        <f t="shared" si="0"/>
        <v>550</v>
      </c>
      <c r="J42" s="752">
        <f t="shared" si="1"/>
        <v>50</v>
      </c>
    </row>
    <row r="43" spans="1:10" outlineLevel="1">
      <c r="A43" s="509">
        <v>127</v>
      </c>
      <c r="B43" s="516" t="s">
        <v>685</v>
      </c>
      <c r="C43" s="517" t="s">
        <v>686</v>
      </c>
      <c r="D43" s="517" t="s">
        <v>687</v>
      </c>
      <c r="E43" s="517" t="s">
        <v>464</v>
      </c>
      <c r="F43" s="511">
        <f t="shared" si="4"/>
        <v>1100</v>
      </c>
      <c r="H43" s="562">
        <v>1000</v>
      </c>
      <c r="I43" s="661">
        <f t="shared" si="0"/>
        <v>1100</v>
      </c>
      <c r="J43" s="752">
        <f t="shared" si="1"/>
        <v>100</v>
      </c>
    </row>
    <row r="44" spans="1:10" outlineLevel="1">
      <c r="A44" s="509">
        <v>112</v>
      </c>
      <c r="B44" s="516" t="s">
        <v>638</v>
      </c>
      <c r="C44" s="517" t="s">
        <v>639</v>
      </c>
      <c r="D44" s="517" t="s">
        <v>640</v>
      </c>
      <c r="E44" s="517" t="s">
        <v>464</v>
      </c>
      <c r="F44" s="511">
        <f t="shared" si="4"/>
        <v>990.00000000000011</v>
      </c>
      <c r="H44" s="562">
        <v>900</v>
      </c>
      <c r="I44" s="661">
        <f t="shared" si="0"/>
        <v>990.00000000000011</v>
      </c>
      <c r="J44" s="752">
        <f t="shared" si="1"/>
        <v>90.000000000000114</v>
      </c>
    </row>
    <row r="45" spans="1:10" ht="14.4" customHeight="1" outlineLevel="1">
      <c r="A45" s="509">
        <v>128</v>
      </c>
      <c r="B45" s="516" t="s">
        <v>471</v>
      </c>
      <c r="C45" s="517" t="s">
        <v>472</v>
      </c>
      <c r="D45" s="517" t="s">
        <v>473</v>
      </c>
      <c r="E45" s="517" t="s">
        <v>464</v>
      </c>
      <c r="F45" s="511">
        <f t="shared" si="4"/>
        <v>2145</v>
      </c>
      <c r="H45" s="562">
        <v>1950</v>
      </c>
      <c r="I45" s="661">
        <f t="shared" si="0"/>
        <v>2145</v>
      </c>
      <c r="J45" s="752">
        <f t="shared" si="1"/>
        <v>195</v>
      </c>
    </row>
    <row r="46" spans="1:10" outlineLevel="1">
      <c r="A46" s="509">
        <v>116</v>
      </c>
      <c r="B46" s="516" t="s">
        <v>649</v>
      </c>
      <c r="C46" s="517" t="s">
        <v>650</v>
      </c>
      <c r="D46" s="517" t="s">
        <v>651</v>
      </c>
      <c r="E46" s="517" t="s">
        <v>464</v>
      </c>
      <c r="F46" s="511">
        <f t="shared" si="4"/>
        <v>1100</v>
      </c>
      <c r="H46" s="562">
        <v>1000</v>
      </c>
      <c r="I46" s="661">
        <f t="shared" si="0"/>
        <v>1100</v>
      </c>
      <c r="J46" s="752">
        <f t="shared" si="1"/>
        <v>100</v>
      </c>
    </row>
    <row r="47" spans="1:10" ht="14.4" customHeight="1" outlineLevel="1">
      <c r="A47" s="523"/>
      <c r="B47" s="930" t="s">
        <v>1827</v>
      </c>
      <c r="C47" s="931"/>
      <c r="D47" s="931"/>
      <c r="E47" s="931"/>
      <c r="F47" s="932"/>
      <c r="I47" s="661">
        <f t="shared" si="0"/>
        <v>0</v>
      </c>
      <c r="J47" s="752">
        <f t="shared" si="1"/>
        <v>0</v>
      </c>
    </row>
    <row r="48" spans="1:10" outlineLevel="1">
      <c r="A48" s="510" t="s">
        <v>42</v>
      </c>
      <c r="B48" s="524" t="s">
        <v>43</v>
      </c>
      <c r="C48" s="512" t="s">
        <v>44</v>
      </c>
      <c r="D48" s="512" t="s">
        <v>45</v>
      </c>
      <c r="E48" s="526" t="s">
        <v>15</v>
      </c>
      <c r="F48" s="511">
        <f t="shared" si="4"/>
        <v>1100</v>
      </c>
      <c r="H48" s="576">
        <v>1000</v>
      </c>
      <c r="I48" s="661">
        <f t="shared" si="0"/>
        <v>1100</v>
      </c>
      <c r="J48" s="752">
        <f t="shared" si="1"/>
        <v>100</v>
      </c>
    </row>
    <row r="49" spans="1:10" outlineLevel="1">
      <c r="A49" s="510" t="s">
        <v>86</v>
      </c>
      <c r="B49" s="525" t="s">
        <v>87</v>
      </c>
      <c r="C49" s="512" t="s">
        <v>88</v>
      </c>
      <c r="D49" s="534" t="s">
        <v>89</v>
      </c>
      <c r="E49" s="526" t="s">
        <v>15</v>
      </c>
      <c r="F49" s="511">
        <f t="shared" si="4"/>
        <v>1320</v>
      </c>
      <c r="H49" s="576">
        <v>1200</v>
      </c>
      <c r="I49" s="661">
        <f t="shared" si="0"/>
        <v>1320</v>
      </c>
      <c r="J49" s="752">
        <f t="shared" si="1"/>
        <v>120</v>
      </c>
    </row>
    <row r="50" spans="1:10" outlineLevel="1">
      <c r="A50" s="510" t="s">
        <v>189</v>
      </c>
      <c r="B50" s="525" t="s">
        <v>190</v>
      </c>
      <c r="C50" s="512" t="s">
        <v>191</v>
      </c>
      <c r="D50" s="534" t="s">
        <v>192</v>
      </c>
      <c r="E50" s="526" t="s">
        <v>15</v>
      </c>
      <c r="F50" s="511">
        <f t="shared" si="4"/>
        <v>1320</v>
      </c>
      <c r="H50" s="576">
        <v>1200</v>
      </c>
      <c r="I50" s="661">
        <f t="shared" si="0"/>
        <v>1320</v>
      </c>
      <c r="J50" s="752">
        <f t="shared" si="1"/>
        <v>120</v>
      </c>
    </row>
    <row r="51" spans="1:10" ht="26.4" customHeight="1" outlineLevel="1" thickBot="1">
      <c r="A51" s="536">
        <v>465</v>
      </c>
      <c r="B51" s="537" t="s">
        <v>433</v>
      </c>
      <c r="C51" s="535" t="s">
        <v>434</v>
      </c>
      <c r="D51" s="535" t="s">
        <v>435</v>
      </c>
      <c r="E51" s="535" t="s">
        <v>436</v>
      </c>
      <c r="F51" s="511">
        <f t="shared" si="4"/>
        <v>770.00000000000011</v>
      </c>
      <c r="H51" s="577">
        <v>700</v>
      </c>
      <c r="I51" s="661">
        <f t="shared" si="0"/>
        <v>770.00000000000011</v>
      </c>
      <c r="J51" s="752">
        <f t="shared" si="1"/>
        <v>70.000000000000114</v>
      </c>
    </row>
    <row r="52" spans="1:10" ht="39.6">
      <c r="A52" s="527">
        <v>467</v>
      </c>
      <c r="B52" s="462" t="s">
        <v>2055</v>
      </c>
      <c r="C52" s="337" t="s">
        <v>1833</v>
      </c>
      <c r="D52" s="533" t="s">
        <v>1834</v>
      </c>
      <c r="E52" s="530" t="s">
        <v>1829</v>
      </c>
      <c r="F52" s="578">
        <f>+I52</f>
        <v>14355.000000000002</v>
      </c>
      <c r="H52" s="754">
        <v>13050</v>
      </c>
      <c r="I52" s="661">
        <f t="shared" si="0"/>
        <v>14355.000000000002</v>
      </c>
      <c r="J52" s="752">
        <f t="shared" si="1"/>
        <v>1305.0000000000018</v>
      </c>
    </row>
    <row r="53" spans="1:10" ht="14.4" customHeight="1" outlineLevel="1">
      <c r="A53" s="523"/>
      <c r="B53" s="937" t="s">
        <v>1825</v>
      </c>
      <c r="C53" s="938"/>
      <c r="D53" s="938"/>
      <c r="E53" s="938"/>
      <c r="F53" s="939"/>
      <c r="I53" s="661">
        <f t="shared" si="0"/>
        <v>0</v>
      </c>
      <c r="J53" s="752">
        <f t="shared" si="1"/>
        <v>0</v>
      </c>
    </row>
    <row r="54" spans="1:10" outlineLevel="1">
      <c r="A54" s="510" t="s">
        <v>423</v>
      </c>
      <c r="B54" s="513" t="s">
        <v>424</v>
      </c>
      <c r="C54" s="514" t="s">
        <v>425</v>
      </c>
      <c r="D54" s="515" t="s">
        <v>426</v>
      </c>
      <c r="E54" s="528" t="s">
        <v>427</v>
      </c>
      <c r="F54" s="511">
        <f t="shared" ref="F54:F70" si="5">+I54</f>
        <v>605</v>
      </c>
      <c r="H54" s="511">
        <v>550</v>
      </c>
      <c r="I54" s="661">
        <f t="shared" si="0"/>
        <v>605</v>
      </c>
      <c r="J54" s="752">
        <f t="shared" si="1"/>
        <v>55</v>
      </c>
    </row>
    <row r="55" spans="1:10" outlineLevel="1">
      <c r="A55" s="510" t="s">
        <v>428</v>
      </c>
      <c r="B55" s="350" t="s">
        <v>772</v>
      </c>
      <c r="C55" s="514" t="s">
        <v>430</v>
      </c>
      <c r="D55" s="515" t="s">
        <v>431</v>
      </c>
      <c r="E55" s="528" t="s">
        <v>427</v>
      </c>
      <c r="F55" s="511">
        <f t="shared" si="5"/>
        <v>275</v>
      </c>
      <c r="H55" s="511">
        <v>250</v>
      </c>
      <c r="I55" s="661">
        <f t="shared" si="0"/>
        <v>275</v>
      </c>
      <c r="J55" s="752">
        <f t="shared" si="1"/>
        <v>25</v>
      </c>
    </row>
    <row r="56" spans="1:10" ht="14.4" customHeight="1" outlineLevel="1">
      <c r="A56" s="523"/>
      <c r="B56" s="930" t="s">
        <v>1826</v>
      </c>
      <c r="C56" s="931"/>
      <c r="D56" s="931"/>
      <c r="E56" s="931"/>
      <c r="F56" s="932"/>
      <c r="I56" s="661">
        <f t="shared" si="0"/>
        <v>0</v>
      </c>
      <c r="J56" s="752">
        <f t="shared" si="1"/>
        <v>0</v>
      </c>
    </row>
    <row r="57" spans="1:10" ht="20.399999999999999" outlineLevel="1">
      <c r="A57" s="509">
        <v>101</v>
      </c>
      <c r="B57" s="516" t="s">
        <v>461</v>
      </c>
      <c r="C57" s="517" t="s">
        <v>462</v>
      </c>
      <c r="D57" s="517" t="s">
        <v>463</v>
      </c>
      <c r="E57" s="517" t="s">
        <v>464</v>
      </c>
      <c r="F57" s="511">
        <f t="shared" si="5"/>
        <v>1485.0000000000002</v>
      </c>
      <c r="H57" s="562">
        <v>1350</v>
      </c>
      <c r="I57" s="661">
        <f t="shared" si="0"/>
        <v>1485.0000000000002</v>
      </c>
      <c r="J57" s="752">
        <f t="shared" si="1"/>
        <v>135.00000000000023</v>
      </c>
    </row>
    <row r="58" spans="1:10" outlineLevel="1">
      <c r="A58" s="509">
        <v>107</v>
      </c>
      <c r="B58" s="516" t="s">
        <v>625</v>
      </c>
      <c r="C58" s="517" t="s">
        <v>626</v>
      </c>
      <c r="D58" s="517" t="s">
        <v>627</v>
      </c>
      <c r="E58" s="517" t="s">
        <v>464</v>
      </c>
      <c r="F58" s="511">
        <f t="shared" si="5"/>
        <v>550</v>
      </c>
      <c r="H58" s="562">
        <v>500</v>
      </c>
      <c r="I58" s="661">
        <f t="shared" si="0"/>
        <v>550</v>
      </c>
      <c r="J58" s="752">
        <f t="shared" si="1"/>
        <v>50</v>
      </c>
    </row>
    <row r="59" spans="1:10" outlineLevel="1">
      <c r="A59" s="509">
        <v>107</v>
      </c>
      <c r="B59" s="516" t="s">
        <v>625</v>
      </c>
      <c r="C59" s="517" t="s">
        <v>626</v>
      </c>
      <c r="D59" s="517" t="s">
        <v>627</v>
      </c>
      <c r="E59" s="517" t="s">
        <v>464</v>
      </c>
      <c r="F59" s="511">
        <f t="shared" si="5"/>
        <v>550</v>
      </c>
      <c r="H59" s="562">
        <v>500</v>
      </c>
      <c r="I59" s="661">
        <f t="shared" si="0"/>
        <v>550</v>
      </c>
      <c r="J59" s="752">
        <f t="shared" si="1"/>
        <v>50</v>
      </c>
    </row>
    <row r="60" spans="1:10" outlineLevel="1">
      <c r="A60" s="509">
        <v>127</v>
      </c>
      <c r="B60" s="516" t="s">
        <v>685</v>
      </c>
      <c r="C60" s="517" t="s">
        <v>686</v>
      </c>
      <c r="D60" s="517" t="s">
        <v>687</v>
      </c>
      <c r="E60" s="517" t="s">
        <v>464</v>
      </c>
      <c r="F60" s="511">
        <f t="shared" si="5"/>
        <v>1100</v>
      </c>
      <c r="H60" s="562">
        <v>1000</v>
      </c>
      <c r="I60" s="661">
        <f t="shared" si="0"/>
        <v>1100</v>
      </c>
      <c r="J60" s="752">
        <f t="shared" si="1"/>
        <v>100</v>
      </c>
    </row>
    <row r="61" spans="1:10" outlineLevel="1">
      <c r="A61" s="509">
        <v>112</v>
      </c>
      <c r="B61" s="516" t="s">
        <v>638</v>
      </c>
      <c r="C61" s="517" t="s">
        <v>639</v>
      </c>
      <c r="D61" s="517" t="s">
        <v>640</v>
      </c>
      <c r="E61" s="517" t="s">
        <v>464</v>
      </c>
      <c r="F61" s="511">
        <f t="shared" si="5"/>
        <v>990.00000000000011</v>
      </c>
      <c r="H61" s="562">
        <v>900</v>
      </c>
      <c r="I61" s="661">
        <f t="shared" si="0"/>
        <v>990.00000000000011</v>
      </c>
      <c r="J61" s="752">
        <f t="shared" si="1"/>
        <v>90.000000000000114</v>
      </c>
    </row>
    <row r="62" spans="1:10" outlineLevel="1">
      <c r="A62" s="509">
        <v>115</v>
      </c>
      <c r="B62" s="516" t="s">
        <v>646</v>
      </c>
      <c r="C62" s="517" t="s">
        <v>647</v>
      </c>
      <c r="D62" s="517" t="s">
        <v>648</v>
      </c>
      <c r="E62" s="517" t="s">
        <v>464</v>
      </c>
      <c r="F62" s="511">
        <f t="shared" si="5"/>
        <v>1100</v>
      </c>
      <c r="H62" s="562">
        <v>1000</v>
      </c>
      <c r="I62" s="661">
        <f t="shared" si="0"/>
        <v>1100</v>
      </c>
      <c r="J62" s="752">
        <f t="shared" si="1"/>
        <v>100</v>
      </c>
    </row>
    <row r="63" spans="1:10" outlineLevel="1">
      <c r="A63" s="509">
        <v>116</v>
      </c>
      <c r="B63" s="516" t="s">
        <v>649</v>
      </c>
      <c r="C63" s="517" t="s">
        <v>650</v>
      </c>
      <c r="D63" s="517" t="s">
        <v>651</v>
      </c>
      <c r="E63" s="517" t="s">
        <v>464</v>
      </c>
      <c r="F63" s="511">
        <f t="shared" si="5"/>
        <v>1100</v>
      </c>
      <c r="H63" s="562">
        <v>1000</v>
      </c>
      <c r="I63" s="661">
        <f t="shared" si="0"/>
        <v>1100</v>
      </c>
      <c r="J63" s="752">
        <f t="shared" si="1"/>
        <v>100</v>
      </c>
    </row>
    <row r="64" spans="1:10" ht="14.4" customHeight="1" outlineLevel="1">
      <c r="A64" s="523"/>
      <c r="B64" s="930" t="s">
        <v>1827</v>
      </c>
      <c r="C64" s="931"/>
      <c r="D64" s="931"/>
      <c r="E64" s="931"/>
      <c r="F64" s="932"/>
      <c r="I64" s="661">
        <f t="shared" si="0"/>
        <v>0</v>
      </c>
      <c r="J64" s="752">
        <f t="shared" si="1"/>
        <v>0</v>
      </c>
    </row>
    <row r="65" spans="1:10" outlineLevel="1">
      <c r="A65" s="510" t="s">
        <v>42</v>
      </c>
      <c r="B65" s="524" t="s">
        <v>43</v>
      </c>
      <c r="C65" s="512" t="s">
        <v>44</v>
      </c>
      <c r="D65" s="512" t="s">
        <v>45</v>
      </c>
      <c r="E65" s="526" t="s">
        <v>15</v>
      </c>
      <c r="F65" s="511">
        <f t="shared" si="5"/>
        <v>1100</v>
      </c>
      <c r="H65" s="576">
        <v>1000</v>
      </c>
      <c r="I65" s="661">
        <f t="shared" si="0"/>
        <v>1100</v>
      </c>
      <c r="J65" s="752">
        <f t="shared" si="1"/>
        <v>100</v>
      </c>
    </row>
    <row r="66" spans="1:10" outlineLevel="1">
      <c r="A66" s="510" t="s">
        <v>86</v>
      </c>
      <c r="B66" s="525" t="s">
        <v>87</v>
      </c>
      <c r="C66" s="512" t="s">
        <v>88</v>
      </c>
      <c r="D66" s="534" t="s">
        <v>89</v>
      </c>
      <c r="E66" s="526" t="s">
        <v>15</v>
      </c>
      <c r="F66" s="511">
        <f t="shared" si="5"/>
        <v>1320</v>
      </c>
      <c r="H66" s="576">
        <v>1200</v>
      </c>
      <c r="I66" s="661">
        <f t="shared" si="0"/>
        <v>1320</v>
      </c>
      <c r="J66" s="752">
        <f t="shared" si="1"/>
        <v>120</v>
      </c>
    </row>
    <row r="67" spans="1:10" outlineLevel="1">
      <c r="A67" s="510" t="s">
        <v>364</v>
      </c>
      <c r="B67" s="525" t="s">
        <v>365</v>
      </c>
      <c r="C67" s="346" t="s">
        <v>366</v>
      </c>
      <c r="D67" s="346" t="s">
        <v>367</v>
      </c>
      <c r="E67" s="526" t="s">
        <v>15</v>
      </c>
      <c r="F67" s="511">
        <f t="shared" si="5"/>
        <v>1100</v>
      </c>
      <c r="H67" s="342">
        <v>1000</v>
      </c>
      <c r="I67" s="661">
        <f t="shared" si="0"/>
        <v>1100</v>
      </c>
      <c r="J67" s="752">
        <f t="shared" si="1"/>
        <v>100</v>
      </c>
    </row>
    <row r="68" spans="1:10" outlineLevel="1">
      <c r="A68" s="510" t="s">
        <v>368</v>
      </c>
      <c r="B68" s="525" t="s">
        <v>369</v>
      </c>
      <c r="C68" s="346" t="s">
        <v>370</v>
      </c>
      <c r="D68" s="346" t="s">
        <v>371</v>
      </c>
      <c r="E68" s="346" t="s">
        <v>132</v>
      </c>
      <c r="F68" s="511">
        <f t="shared" si="5"/>
        <v>110.00000000000001</v>
      </c>
      <c r="H68" s="342">
        <v>100</v>
      </c>
      <c r="I68" s="661">
        <f t="shared" si="0"/>
        <v>110.00000000000001</v>
      </c>
      <c r="J68" s="752">
        <f t="shared" si="1"/>
        <v>10.000000000000014</v>
      </c>
    </row>
    <row r="69" spans="1:10" ht="20.399999999999999" outlineLevel="1">
      <c r="A69" s="510" t="s">
        <v>204</v>
      </c>
      <c r="B69" s="525" t="s">
        <v>205</v>
      </c>
      <c r="C69" s="345" t="s">
        <v>206</v>
      </c>
      <c r="D69" s="248" t="s">
        <v>207</v>
      </c>
      <c r="E69" s="526" t="s">
        <v>15</v>
      </c>
      <c r="F69" s="511">
        <f t="shared" si="5"/>
        <v>2200</v>
      </c>
      <c r="H69" s="342">
        <v>2000</v>
      </c>
      <c r="I69" s="661">
        <f t="shared" si="0"/>
        <v>2200</v>
      </c>
      <c r="J69" s="752">
        <f t="shared" si="1"/>
        <v>200</v>
      </c>
    </row>
    <row r="70" spans="1:10" ht="22.95" customHeight="1" outlineLevel="1" thickBot="1">
      <c r="A70" s="536">
        <v>465</v>
      </c>
      <c r="B70" s="537" t="s">
        <v>433</v>
      </c>
      <c r="C70" s="535" t="s">
        <v>434</v>
      </c>
      <c r="D70" s="535" t="s">
        <v>435</v>
      </c>
      <c r="E70" s="535" t="s">
        <v>436</v>
      </c>
      <c r="F70" s="511">
        <f t="shared" si="5"/>
        <v>770.00000000000011</v>
      </c>
      <c r="H70" s="577">
        <v>700</v>
      </c>
      <c r="I70" s="661">
        <f t="shared" si="0"/>
        <v>770.00000000000011</v>
      </c>
      <c r="J70" s="752">
        <f t="shared" si="1"/>
        <v>70.000000000000114</v>
      </c>
    </row>
    <row r="71" spans="1:10" ht="27" thickBot="1">
      <c r="A71" s="249">
        <v>412</v>
      </c>
      <c r="B71" s="332">
        <v>15.3</v>
      </c>
      <c r="C71" s="340" t="s">
        <v>1835</v>
      </c>
      <c r="D71" s="531" t="s">
        <v>1836</v>
      </c>
      <c r="E71" s="334" t="s">
        <v>1837</v>
      </c>
      <c r="F71" s="579">
        <f>+I71</f>
        <v>440.00000000000006</v>
      </c>
      <c r="H71" s="579">
        <v>400</v>
      </c>
      <c r="I71" s="661">
        <f t="shared" si="0"/>
        <v>440.00000000000006</v>
      </c>
      <c r="J71" s="752">
        <f t="shared" si="1"/>
        <v>40.000000000000057</v>
      </c>
    </row>
    <row r="72" spans="1:10" ht="40.200000000000003" thickBot="1">
      <c r="A72" s="246">
        <v>413</v>
      </c>
      <c r="B72" s="333">
        <v>15.4</v>
      </c>
      <c r="C72" s="339" t="s">
        <v>1838</v>
      </c>
      <c r="D72" s="334" t="s">
        <v>1839</v>
      </c>
      <c r="E72" s="247" t="s">
        <v>1840</v>
      </c>
      <c r="F72" s="580">
        <f>+I72</f>
        <v>2310</v>
      </c>
      <c r="H72" s="580">
        <v>2100</v>
      </c>
      <c r="I72" s="661">
        <f t="shared" ref="I72:I135" si="6">+H72*1.1</f>
        <v>2310</v>
      </c>
      <c r="J72" s="752">
        <f t="shared" ref="J72:J135" si="7">+F72-H72</f>
        <v>210</v>
      </c>
    </row>
    <row r="73" spans="1:10" ht="26.4">
      <c r="A73" s="307">
        <v>414</v>
      </c>
      <c r="B73" s="251" t="s">
        <v>1841</v>
      </c>
      <c r="C73" s="275" t="s">
        <v>1842</v>
      </c>
      <c r="D73" s="308" t="s">
        <v>1843</v>
      </c>
      <c r="E73" s="250" t="s">
        <v>742</v>
      </c>
      <c r="F73" s="581">
        <f>+I73</f>
        <v>13420.000000000002</v>
      </c>
      <c r="H73" s="581">
        <v>12200</v>
      </c>
      <c r="I73" s="661">
        <f t="shared" si="6"/>
        <v>13420.000000000002</v>
      </c>
      <c r="J73" s="752">
        <f t="shared" si="7"/>
        <v>1220.0000000000018</v>
      </c>
    </row>
    <row r="74" spans="1:10" ht="14.4" customHeight="1" outlineLevel="1">
      <c r="A74" s="377"/>
      <c r="B74" s="933" t="s">
        <v>1844</v>
      </c>
      <c r="C74" s="933"/>
      <c r="D74" s="933"/>
      <c r="E74" s="933"/>
      <c r="F74" s="582">
        <f>+I74</f>
        <v>4675</v>
      </c>
      <c r="H74" s="582">
        <f>SUM(H75:H85)</f>
        <v>4250</v>
      </c>
      <c r="I74" s="661">
        <f t="shared" si="6"/>
        <v>4675</v>
      </c>
      <c r="J74" s="752">
        <f t="shared" si="7"/>
        <v>425</v>
      </c>
    </row>
    <row r="75" spans="1:10" ht="36" outlineLevel="1">
      <c r="A75" s="374">
        <v>465</v>
      </c>
      <c r="B75" s="360" t="s">
        <v>433</v>
      </c>
      <c r="C75" s="353" t="s">
        <v>434</v>
      </c>
      <c r="D75" s="353" t="s">
        <v>435</v>
      </c>
      <c r="E75" s="353" t="s">
        <v>436</v>
      </c>
      <c r="F75" s="511">
        <f t="shared" ref="F75:F138" si="8">+I75</f>
        <v>770.00000000000011</v>
      </c>
      <c r="H75" s="583">
        <v>700</v>
      </c>
      <c r="I75" s="661">
        <f t="shared" si="6"/>
        <v>770.00000000000011</v>
      </c>
      <c r="J75" s="752">
        <f t="shared" si="7"/>
        <v>70.000000000000114</v>
      </c>
    </row>
    <row r="76" spans="1:10" outlineLevel="1">
      <c r="A76" s="374" t="s">
        <v>35</v>
      </c>
      <c r="B76" s="378" t="s">
        <v>36</v>
      </c>
      <c r="C76" s="349" t="s">
        <v>37</v>
      </c>
      <c r="D76" s="347" t="s">
        <v>38</v>
      </c>
      <c r="E76" s="379" t="s">
        <v>39</v>
      </c>
      <c r="F76" s="511">
        <f t="shared" si="8"/>
        <v>440.00000000000006</v>
      </c>
      <c r="H76" s="344">
        <v>400</v>
      </c>
      <c r="I76" s="661">
        <f t="shared" si="6"/>
        <v>440.00000000000006</v>
      </c>
      <c r="J76" s="752">
        <f t="shared" si="7"/>
        <v>40.000000000000057</v>
      </c>
    </row>
    <row r="77" spans="1:10" ht="13.2" customHeight="1" outlineLevel="1">
      <c r="A77" s="351" t="s">
        <v>102</v>
      </c>
      <c r="B77" s="378" t="s">
        <v>103</v>
      </c>
      <c r="C77" s="349" t="s">
        <v>432</v>
      </c>
      <c r="D77" s="347" t="s">
        <v>105</v>
      </c>
      <c r="E77" s="379" t="s">
        <v>39</v>
      </c>
      <c r="F77" s="511">
        <f t="shared" si="8"/>
        <v>440.00000000000006</v>
      </c>
      <c r="H77" s="344">
        <v>400</v>
      </c>
      <c r="I77" s="661">
        <f t="shared" si="6"/>
        <v>440.00000000000006</v>
      </c>
      <c r="J77" s="752">
        <f t="shared" si="7"/>
        <v>40.000000000000057</v>
      </c>
    </row>
    <row r="78" spans="1:10" outlineLevel="1">
      <c r="A78" s="374" t="s">
        <v>423</v>
      </c>
      <c r="B78" s="354" t="s">
        <v>424</v>
      </c>
      <c r="C78" s="338" t="s">
        <v>425</v>
      </c>
      <c r="D78" s="348" t="s">
        <v>426</v>
      </c>
      <c r="E78" s="605" t="s">
        <v>427</v>
      </c>
      <c r="F78" s="511">
        <f t="shared" si="8"/>
        <v>605</v>
      </c>
      <c r="H78" s="343">
        <v>550</v>
      </c>
      <c r="I78" s="661">
        <f t="shared" si="6"/>
        <v>605</v>
      </c>
      <c r="J78" s="752">
        <f t="shared" si="7"/>
        <v>55</v>
      </c>
    </row>
    <row r="79" spans="1:10" outlineLevel="1">
      <c r="A79" s="374" t="s">
        <v>428</v>
      </c>
      <c r="B79" s="348" t="s">
        <v>772</v>
      </c>
      <c r="C79" s="338" t="s">
        <v>430</v>
      </c>
      <c r="D79" s="338" t="s">
        <v>431</v>
      </c>
      <c r="E79" s="605" t="s">
        <v>427</v>
      </c>
      <c r="F79" s="511">
        <f t="shared" si="8"/>
        <v>275</v>
      </c>
      <c r="H79" s="343">
        <v>250</v>
      </c>
      <c r="I79" s="661">
        <f t="shared" si="6"/>
        <v>275</v>
      </c>
      <c r="J79" s="752">
        <f t="shared" si="7"/>
        <v>25</v>
      </c>
    </row>
    <row r="80" spans="1:10" outlineLevel="1">
      <c r="A80" s="374" t="s">
        <v>823</v>
      </c>
      <c r="B80" s="348" t="s">
        <v>824</v>
      </c>
      <c r="C80" s="605" t="s">
        <v>825</v>
      </c>
      <c r="D80" s="605" t="s">
        <v>826</v>
      </c>
      <c r="E80" s="353" t="s">
        <v>827</v>
      </c>
      <c r="F80" s="511">
        <f t="shared" si="8"/>
        <v>330</v>
      </c>
      <c r="H80" s="583">
        <v>300</v>
      </c>
      <c r="I80" s="661">
        <f t="shared" si="6"/>
        <v>330</v>
      </c>
      <c r="J80" s="752">
        <f t="shared" si="7"/>
        <v>30</v>
      </c>
    </row>
    <row r="81" spans="1:10" outlineLevel="1">
      <c r="A81" s="374" t="s">
        <v>858</v>
      </c>
      <c r="B81" s="348" t="s">
        <v>859</v>
      </c>
      <c r="C81" s="338" t="s">
        <v>860</v>
      </c>
      <c r="D81" s="338" t="s">
        <v>861</v>
      </c>
      <c r="E81" s="605" t="s">
        <v>427</v>
      </c>
      <c r="F81" s="511">
        <f t="shared" si="8"/>
        <v>176</v>
      </c>
      <c r="H81" s="343">
        <v>160</v>
      </c>
      <c r="I81" s="661">
        <f t="shared" si="6"/>
        <v>176</v>
      </c>
      <c r="J81" s="752">
        <f t="shared" si="7"/>
        <v>16</v>
      </c>
    </row>
    <row r="82" spans="1:10" outlineLevel="1">
      <c r="A82" s="374" t="s">
        <v>862</v>
      </c>
      <c r="B82" s="348" t="s">
        <v>863</v>
      </c>
      <c r="C82" s="338" t="s">
        <v>864</v>
      </c>
      <c r="D82" s="338" t="s">
        <v>865</v>
      </c>
      <c r="E82" s="605" t="s">
        <v>427</v>
      </c>
      <c r="F82" s="511">
        <f t="shared" si="8"/>
        <v>176</v>
      </c>
      <c r="H82" s="343">
        <v>160</v>
      </c>
      <c r="I82" s="661">
        <f t="shared" si="6"/>
        <v>176</v>
      </c>
      <c r="J82" s="752">
        <f t="shared" si="7"/>
        <v>16</v>
      </c>
    </row>
    <row r="83" spans="1:10" outlineLevel="1">
      <c r="A83" s="374" t="s">
        <v>846</v>
      </c>
      <c r="B83" s="348" t="s">
        <v>847</v>
      </c>
      <c r="C83" s="338" t="s">
        <v>848</v>
      </c>
      <c r="D83" s="338" t="s">
        <v>849</v>
      </c>
      <c r="E83" s="605" t="s">
        <v>427</v>
      </c>
      <c r="F83" s="511">
        <f t="shared" si="8"/>
        <v>176</v>
      </c>
      <c r="H83" s="343">
        <v>160</v>
      </c>
      <c r="I83" s="661">
        <f t="shared" si="6"/>
        <v>176</v>
      </c>
      <c r="J83" s="752">
        <f t="shared" si="7"/>
        <v>16</v>
      </c>
    </row>
    <row r="84" spans="1:10" ht="24" outlineLevel="1">
      <c r="A84" s="374">
        <v>150</v>
      </c>
      <c r="B84" s="362" t="s">
        <v>474</v>
      </c>
      <c r="C84" s="353" t="s">
        <v>475</v>
      </c>
      <c r="D84" s="353" t="s">
        <v>476</v>
      </c>
      <c r="E84" s="363" t="s">
        <v>464</v>
      </c>
      <c r="F84" s="511">
        <f t="shared" si="8"/>
        <v>517</v>
      </c>
      <c r="H84" s="583">
        <v>470</v>
      </c>
      <c r="I84" s="661">
        <f t="shared" si="6"/>
        <v>517</v>
      </c>
      <c r="J84" s="752">
        <f t="shared" si="7"/>
        <v>47</v>
      </c>
    </row>
    <row r="85" spans="1:10" ht="24" outlineLevel="1">
      <c r="A85" s="374">
        <v>408</v>
      </c>
      <c r="B85" s="361" t="s">
        <v>1845</v>
      </c>
      <c r="C85" s="349" t="s">
        <v>1846</v>
      </c>
      <c r="D85" s="349" t="s">
        <v>1847</v>
      </c>
      <c r="E85" s="352" t="s">
        <v>436</v>
      </c>
      <c r="F85" s="511">
        <f t="shared" si="8"/>
        <v>770.00000000000011</v>
      </c>
      <c r="H85" s="584">
        <v>700</v>
      </c>
      <c r="I85" s="661">
        <f t="shared" si="6"/>
        <v>770.00000000000011</v>
      </c>
      <c r="J85" s="752">
        <f t="shared" si="7"/>
        <v>70.000000000000114</v>
      </c>
    </row>
    <row r="86" spans="1:10" ht="14.4" customHeight="1" outlineLevel="1">
      <c r="A86" s="374"/>
      <c r="B86" s="934" t="s">
        <v>1848</v>
      </c>
      <c r="C86" s="934"/>
      <c r="D86" s="934"/>
      <c r="E86" s="934"/>
      <c r="F86" s="511">
        <f t="shared" si="8"/>
        <v>8745</v>
      </c>
      <c r="H86" s="585">
        <v>7950</v>
      </c>
      <c r="I86" s="661">
        <f t="shared" si="6"/>
        <v>8745</v>
      </c>
      <c r="J86" s="752">
        <f t="shared" si="7"/>
        <v>795</v>
      </c>
    </row>
    <row r="87" spans="1:10" ht="75" customHeight="1" outlineLevel="1">
      <c r="A87" s="351" t="s">
        <v>1485</v>
      </c>
      <c r="B87" s="360" t="s">
        <v>1486</v>
      </c>
      <c r="C87" s="352" t="s">
        <v>1849</v>
      </c>
      <c r="D87" s="352" t="s">
        <v>1488</v>
      </c>
      <c r="E87" s="352" t="s">
        <v>531</v>
      </c>
      <c r="F87" s="511">
        <f t="shared" si="8"/>
        <v>5775.0000000000009</v>
      </c>
      <c r="H87" s="586">
        <v>5250</v>
      </c>
      <c r="I87" s="661">
        <f t="shared" si="6"/>
        <v>5775.0000000000009</v>
      </c>
      <c r="J87" s="752">
        <f t="shared" si="7"/>
        <v>525.00000000000091</v>
      </c>
    </row>
    <row r="88" spans="1:10" outlineLevel="1">
      <c r="A88" s="351" t="s">
        <v>86</v>
      </c>
      <c r="B88" s="380" t="s">
        <v>87</v>
      </c>
      <c r="C88" s="347" t="s">
        <v>88</v>
      </c>
      <c r="D88" s="347" t="s">
        <v>89</v>
      </c>
      <c r="E88" s="379" t="s">
        <v>15</v>
      </c>
      <c r="F88" s="511">
        <f t="shared" si="8"/>
        <v>1320</v>
      </c>
      <c r="H88" s="344">
        <v>1200</v>
      </c>
      <c r="I88" s="661">
        <f t="shared" si="6"/>
        <v>1320</v>
      </c>
      <c r="J88" s="752">
        <f t="shared" si="7"/>
        <v>120</v>
      </c>
    </row>
    <row r="89" spans="1:10" ht="24.6" outlineLevel="1" thickBot="1">
      <c r="A89" s="381">
        <v>403</v>
      </c>
      <c r="B89" s="355" t="s">
        <v>1850</v>
      </c>
      <c r="C89" s="356" t="s">
        <v>1851</v>
      </c>
      <c r="D89" s="356" t="s">
        <v>1852</v>
      </c>
      <c r="E89" s="382" t="s">
        <v>436</v>
      </c>
      <c r="F89" s="511">
        <f t="shared" si="8"/>
        <v>1650.0000000000002</v>
      </c>
      <c r="H89" s="587">
        <v>1500</v>
      </c>
      <c r="I89" s="661">
        <f t="shared" si="6"/>
        <v>1650.0000000000002</v>
      </c>
      <c r="J89" s="752">
        <f t="shared" si="7"/>
        <v>150.00000000000023</v>
      </c>
    </row>
    <row r="90" spans="1:10" ht="39.6">
      <c r="A90" s="307">
        <v>415</v>
      </c>
      <c r="B90" s="251" t="s">
        <v>1853</v>
      </c>
      <c r="C90" s="275" t="s">
        <v>1854</v>
      </c>
      <c r="D90" s="275" t="s">
        <v>1855</v>
      </c>
      <c r="E90" s="383" t="s">
        <v>742</v>
      </c>
      <c r="F90" s="581">
        <f>+I90</f>
        <v>13750.000000000002</v>
      </c>
      <c r="H90" s="581">
        <v>12500</v>
      </c>
      <c r="I90" s="661">
        <f t="shared" si="6"/>
        <v>13750.000000000002</v>
      </c>
      <c r="J90" s="752">
        <f t="shared" si="7"/>
        <v>1250.0000000000018</v>
      </c>
    </row>
    <row r="91" spans="1:10" ht="14.4" customHeight="1" outlineLevel="1">
      <c r="A91" s="374"/>
      <c r="B91" s="934" t="s">
        <v>1844</v>
      </c>
      <c r="C91" s="934"/>
      <c r="D91" s="934"/>
      <c r="E91" s="934"/>
      <c r="F91" s="511">
        <f t="shared" si="8"/>
        <v>4675</v>
      </c>
      <c r="H91" s="585">
        <v>4250</v>
      </c>
      <c r="I91" s="661">
        <f t="shared" si="6"/>
        <v>4675</v>
      </c>
      <c r="J91" s="752">
        <f t="shared" si="7"/>
        <v>425</v>
      </c>
    </row>
    <row r="92" spans="1:10" ht="36" outlineLevel="1">
      <c r="A92" s="374">
        <v>465</v>
      </c>
      <c r="B92" s="360" t="s">
        <v>433</v>
      </c>
      <c r="C92" s="353" t="s">
        <v>434</v>
      </c>
      <c r="D92" s="353" t="s">
        <v>435</v>
      </c>
      <c r="E92" s="353" t="s">
        <v>436</v>
      </c>
      <c r="F92" s="511">
        <f t="shared" si="8"/>
        <v>770.00000000000011</v>
      </c>
      <c r="H92" s="583">
        <v>700</v>
      </c>
      <c r="I92" s="661">
        <f t="shared" si="6"/>
        <v>770.00000000000011</v>
      </c>
      <c r="J92" s="752">
        <f t="shared" si="7"/>
        <v>70.000000000000114</v>
      </c>
    </row>
    <row r="93" spans="1:10" outlineLevel="1">
      <c r="A93" s="374" t="s">
        <v>35</v>
      </c>
      <c r="B93" s="378" t="s">
        <v>36</v>
      </c>
      <c r="C93" s="349" t="s">
        <v>37</v>
      </c>
      <c r="D93" s="347" t="s">
        <v>38</v>
      </c>
      <c r="E93" s="379" t="s">
        <v>39</v>
      </c>
      <c r="F93" s="511">
        <f t="shared" si="8"/>
        <v>440.00000000000006</v>
      </c>
      <c r="H93" s="344">
        <v>400</v>
      </c>
      <c r="I93" s="661">
        <f t="shared" si="6"/>
        <v>440.00000000000006</v>
      </c>
      <c r="J93" s="752">
        <f t="shared" si="7"/>
        <v>40.000000000000057</v>
      </c>
    </row>
    <row r="94" spans="1:10" outlineLevel="1">
      <c r="A94" s="351" t="s">
        <v>102</v>
      </c>
      <c r="B94" s="378" t="s">
        <v>103</v>
      </c>
      <c r="C94" s="349" t="s">
        <v>432</v>
      </c>
      <c r="D94" s="347" t="s">
        <v>105</v>
      </c>
      <c r="E94" s="379" t="s">
        <v>39</v>
      </c>
      <c r="F94" s="511">
        <f t="shared" si="8"/>
        <v>440.00000000000006</v>
      </c>
      <c r="H94" s="344">
        <v>400</v>
      </c>
      <c r="I94" s="661">
        <f t="shared" si="6"/>
        <v>440.00000000000006</v>
      </c>
      <c r="J94" s="752">
        <f t="shared" si="7"/>
        <v>40.000000000000057</v>
      </c>
    </row>
    <row r="95" spans="1:10" outlineLevel="1">
      <c r="A95" s="374" t="s">
        <v>423</v>
      </c>
      <c r="B95" s="354" t="s">
        <v>424</v>
      </c>
      <c r="C95" s="338" t="s">
        <v>425</v>
      </c>
      <c r="D95" s="348" t="s">
        <v>426</v>
      </c>
      <c r="E95" s="605" t="s">
        <v>427</v>
      </c>
      <c r="F95" s="511">
        <f t="shared" si="8"/>
        <v>605</v>
      </c>
      <c r="H95" s="343">
        <v>550</v>
      </c>
      <c r="I95" s="661">
        <f t="shared" si="6"/>
        <v>605</v>
      </c>
      <c r="J95" s="752">
        <f t="shared" si="7"/>
        <v>55</v>
      </c>
    </row>
    <row r="96" spans="1:10" outlineLevel="1">
      <c r="A96" s="374" t="s">
        <v>428</v>
      </c>
      <c r="B96" s="348" t="s">
        <v>772</v>
      </c>
      <c r="C96" s="338" t="s">
        <v>430</v>
      </c>
      <c r="D96" s="338" t="s">
        <v>431</v>
      </c>
      <c r="E96" s="605" t="s">
        <v>427</v>
      </c>
      <c r="F96" s="511">
        <f t="shared" si="8"/>
        <v>275</v>
      </c>
      <c r="H96" s="343">
        <v>250</v>
      </c>
      <c r="I96" s="661">
        <f t="shared" si="6"/>
        <v>275</v>
      </c>
      <c r="J96" s="752">
        <f t="shared" si="7"/>
        <v>25</v>
      </c>
    </row>
    <row r="97" spans="1:10" outlineLevel="1">
      <c r="A97" s="374" t="s">
        <v>823</v>
      </c>
      <c r="B97" s="348" t="s">
        <v>824</v>
      </c>
      <c r="C97" s="605" t="s">
        <v>825</v>
      </c>
      <c r="D97" s="605" t="s">
        <v>826</v>
      </c>
      <c r="E97" s="353" t="s">
        <v>827</v>
      </c>
      <c r="F97" s="511">
        <f t="shared" si="8"/>
        <v>330</v>
      </c>
      <c r="H97" s="583">
        <v>300</v>
      </c>
      <c r="I97" s="661">
        <f t="shared" si="6"/>
        <v>330</v>
      </c>
      <c r="J97" s="752">
        <f t="shared" si="7"/>
        <v>30</v>
      </c>
    </row>
    <row r="98" spans="1:10" outlineLevel="1">
      <c r="A98" s="374" t="s">
        <v>858</v>
      </c>
      <c r="B98" s="348" t="s">
        <v>859</v>
      </c>
      <c r="C98" s="338" t="s">
        <v>860</v>
      </c>
      <c r="D98" s="338" t="s">
        <v>861</v>
      </c>
      <c r="E98" s="605" t="s">
        <v>427</v>
      </c>
      <c r="F98" s="511">
        <f t="shared" si="8"/>
        <v>176</v>
      </c>
      <c r="H98" s="343">
        <v>160</v>
      </c>
      <c r="I98" s="661">
        <f t="shared" si="6"/>
        <v>176</v>
      </c>
      <c r="J98" s="752">
        <f t="shared" si="7"/>
        <v>16</v>
      </c>
    </row>
    <row r="99" spans="1:10" outlineLevel="1">
      <c r="A99" s="374" t="s">
        <v>862</v>
      </c>
      <c r="B99" s="348" t="s">
        <v>863</v>
      </c>
      <c r="C99" s="338" t="s">
        <v>864</v>
      </c>
      <c r="D99" s="338" t="s">
        <v>865</v>
      </c>
      <c r="E99" s="605" t="s">
        <v>427</v>
      </c>
      <c r="F99" s="511">
        <f t="shared" si="8"/>
        <v>176</v>
      </c>
      <c r="H99" s="343">
        <v>160</v>
      </c>
      <c r="I99" s="661">
        <f t="shared" si="6"/>
        <v>176</v>
      </c>
      <c r="J99" s="752">
        <f t="shared" si="7"/>
        <v>16</v>
      </c>
    </row>
    <row r="100" spans="1:10" outlineLevel="1">
      <c r="A100" s="374" t="s">
        <v>846</v>
      </c>
      <c r="B100" s="348" t="s">
        <v>847</v>
      </c>
      <c r="C100" s="338" t="s">
        <v>848</v>
      </c>
      <c r="D100" s="338" t="s">
        <v>849</v>
      </c>
      <c r="E100" s="605" t="s">
        <v>427</v>
      </c>
      <c r="F100" s="511">
        <f t="shared" si="8"/>
        <v>176</v>
      </c>
      <c r="H100" s="343">
        <v>160</v>
      </c>
      <c r="I100" s="661">
        <f t="shared" si="6"/>
        <v>176</v>
      </c>
      <c r="J100" s="752">
        <f t="shared" si="7"/>
        <v>16</v>
      </c>
    </row>
    <row r="101" spans="1:10" ht="24" outlineLevel="1">
      <c r="A101" s="374">
        <v>150</v>
      </c>
      <c r="B101" s="362" t="s">
        <v>474</v>
      </c>
      <c r="C101" s="353" t="s">
        <v>475</v>
      </c>
      <c r="D101" s="353" t="s">
        <v>476</v>
      </c>
      <c r="E101" s="363" t="s">
        <v>464</v>
      </c>
      <c r="F101" s="511">
        <f t="shared" si="8"/>
        <v>517</v>
      </c>
      <c r="H101" s="583">
        <v>470</v>
      </c>
      <c r="I101" s="661">
        <f t="shared" si="6"/>
        <v>517</v>
      </c>
      <c r="J101" s="752">
        <f t="shared" si="7"/>
        <v>47</v>
      </c>
    </row>
    <row r="102" spans="1:10" ht="24" outlineLevel="1">
      <c r="A102" s="374">
        <v>408</v>
      </c>
      <c r="B102" s="361" t="s">
        <v>1845</v>
      </c>
      <c r="C102" s="349" t="s">
        <v>1846</v>
      </c>
      <c r="D102" s="349" t="s">
        <v>1847</v>
      </c>
      <c r="E102" s="352" t="s">
        <v>436</v>
      </c>
      <c r="F102" s="511">
        <f t="shared" si="8"/>
        <v>770.00000000000011</v>
      </c>
      <c r="H102" s="584">
        <v>700</v>
      </c>
      <c r="I102" s="661">
        <f t="shared" si="6"/>
        <v>770.00000000000011</v>
      </c>
      <c r="J102" s="752">
        <f t="shared" si="7"/>
        <v>70.000000000000114</v>
      </c>
    </row>
    <row r="103" spans="1:10" ht="14.4" customHeight="1" outlineLevel="1">
      <c r="A103" s="374"/>
      <c r="B103" s="934" t="s">
        <v>1848</v>
      </c>
      <c r="C103" s="934"/>
      <c r="D103" s="934"/>
      <c r="E103" s="934"/>
      <c r="F103" s="511">
        <f t="shared" si="8"/>
        <v>9075</v>
      </c>
      <c r="H103" s="585">
        <v>8250</v>
      </c>
      <c r="I103" s="661">
        <f t="shared" si="6"/>
        <v>9075</v>
      </c>
      <c r="J103" s="752">
        <f t="shared" si="7"/>
        <v>825</v>
      </c>
    </row>
    <row r="104" spans="1:10" ht="75" customHeight="1" outlineLevel="1">
      <c r="A104" s="351" t="s">
        <v>1485</v>
      </c>
      <c r="B104" s="360" t="s">
        <v>1486</v>
      </c>
      <c r="C104" s="352" t="s">
        <v>1849</v>
      </c>
      <c r="D104" s="352" t="s">
        <v>1488</v>
      </c>
      <c r="E104" s="352" t="s">
        <v>531</v>
      </c>
      <c r="F104" s="511">
        <f t="shared" si="8"/>
        <v>5775.0000000000009</v>
      </c>
      <c r="H104" s="586">
        <v>5250</v>
      </c>
      <c r="I104" s="661">
        <f t="shared" si="6"/>
        <v>5775.0000000000009</v>
      </c>
      <c r="J104" s="752">
        <f t="shared" si="7"/>
        <v>525.00000000000091</v>
      </c>
    </row>
    <row r="105" spans="1:10" ht="24" outlineLevel="1">
      <c r="A105" s="351" t="s">
        <v>94</v>
      </c>
      <c r="B105" s="380" t="s">
        <v>95</v>
      </c>
      <c r="C105" s="347" t="s">
        <v>96</v>
      </c>
      <c r="D105" s="347" t="s">
        <v>97</v>
      </c>
      <c r="E105" s="379" t="s">
        <v>15</v>
      </c>
      <c r="F105" s="511">
        <f t="shared" si="8"/>
        <v>1650.0000000000002</v>
      </c>
      <c r="H105" s="344">
        <v>1500</v>
      </c>
      <c r="I105" s="661">
        <f t="shared" si="6"/>
        <v>1650.0000000000002</v>
      </c>
      <c r="J105" s="752">
        <f t="shared" si="7"/>
        <v>150.00000000000023</v>
      </c>
    </row>
    <row r="106" spans="1:10" ht="24.6" outlineLevel="1" thickBot="1">
      <c r="A106" s="381">
        <v>403</v>
      </c>
      <c r="B106" s="355" t="s">
        <v>1850</v>
      </c>
      <c r="C106" s="356" t="s">
        <v>1851</v>
      </c>
      <c r="D106" s="356" t="s">
        <v>1852</v>
      </c>
      <c r="E106" s="382" t="s">
        <v>436</v>
      </c>
      <c r="F106" s="511">
        <f t="shared" si="8"/>
        <v>1650.0000000000002</v>
      </c>
      <c r="H106" s="587">
        <v>1500</v>
      </c>
      <c r="I106" s="661">
        <f t="shared" si="6"/>
        <v>1650.0000000000002</v>
      </c>
      <c r="J106" s="752">
        <f t="shared" si="7"/>
        <v>150.00000000000023</v>
      </c>
    </row>
    <row r="107" spans="1:10" ht="26.4">
      <c r="A107" s="307">
        <v>416</v>
      </c>
      <c r="B107" s="251" t="s">
        <v>1856</v>
      </c>
      <c r="C107" s="275" t="s">
        <v>1857</v>
      </c>
      <c r="D107" s="275" t="s">
        <v>1858</v>
      </c>
      <c r="E107" s="383" t="s">
        <v>742</v>
      </c>
      <c r="F107" s="581">
        <f>+I107</f>
        <v>9922</v>
      </c>
      <c r="H107" s="581">
        <v>9020</v>
      </c>
      <c r="I107" s="661">
        <f t="shared" si="6"/>
        <v>9922</v>
      </c>
      <c r="J107" s="752">
        <f t="shared" si="7"/>
        <v>902</v>
      </c>
    </row>
    <row r="108" spans="1:10" ht="14.4" customHeight="1" outlineLevel="1">
      <c r="A108" s="374"/>
      <c r="B108" s="928" t="s">
        <v>1844</v>
      </c>
      <c r="C108" s="928"/>
      <c r="D108" s="928"/>
      <c r="E108" s="929"/>
      <c r="F108" s="511">
        <f t="shared" si="8"/>
        <v>3542.0000000000005</v>
      </c>
      <c r="H108" s="585">
        <v>3220</v>
      </c>
      <c r="I108" s="661">
        <f t="shared" si="6"/>
        <v>3542.0000000000005</v>
      </c>
      <c r="J108" s="752">
        <f t="shared" si="7"/>
        <v>322.00000000000045</v>
      </c>
    </row>
    <row r="109" spans="1:10" ht="36" outlineLevel="1">
      <c r="A109" s="374">
        <v>465</v>
      </c>
      <c r="B109" s="357" t="s">
        <v>433</v>
      </c>
      <c r="C109" s="353" t="s">
        <v>434</v>
      </c>
      <c r="D109" s="353" t="s">
        <v>435</v>
      </c>
      <c r="E109" s="353" t="s">
        <v>436</v>
      </c>
      <c r="F109" s="511">
        <f t="shared" si="8"/>
        <v>770.00000000000011</v>
      </c>
      <c r="H109" s="583">
        <v>700</v>
      </c>
      <c r="I109" s="661">
        <f t="shared" si="6"/>
        <v>770.00000000000011</v>
      </c>
      <c r="J109" s="752">
        <f t="shared" si="7"/>
        <v>70.000000000000114</v>
      </c>
    </row>
    <row r="110" spans="1:10" outlineLevel="1">
      <c r="A110" s="374" t="s">
        <v>35</v>
      </c>
      <c r="B110" s="378" t="s">
        <v>36</v>
      </c>
      <c r="C110" s="349" t="s">
        <v>37</v>
      </c>
      <c r="D110" s="347" t="s">
        <v>38</v>
      </c>
      <c r="E110" s="379" t="s">
        <v>39</v>
      </c>
      <c r="F110" s="511">
        <f t="shared" si="8"/>
        <v>440.00000000000006</v>
      </c>
      <c r="H110" s="344">
        <v>400</v>
      </c>
      <c r="I110" s="661">
        <f t="shared" si="6"/>
        <v>440.00000000000006</v>
      </c>
      <c r="J110" s="752">
        <f t="shared" si="7"/>
        <v>40.000000000000057</v>
      </c>
    </row>
    <row r="111" spans="1:10" ht="15.6" customHeight="1" outlineLevel="1">
      <c r="A111" s="351" t="s">
        <v>102</v>
      </c>
      <c r="B111" s="378" t="s">
        <v>103</v>
      </c>
      <c r="C111" s="349" t="s">
        <v>432</v>
      </c>
      <c r="D111" s="347" t="s">
        <v>105</v>
      </c>
      <c r="E111" s="379" t="s">
        <v>39</v>
      </c>
      <c r="F111" s="511">
        <f t="shared" si="8"/>
        <v>440.00000000000006</v>
      </c>
      <c r="H111" s="344">
        <v>400</v>
      </c>
      <c r="I111" s="661">
        <f t="shared" si="6"/>
        <v>440.00000000000006</v>
      </c>
      <c r="J111" s="752">
        <f t="shared" si="7"/>
        <v>40.000000000000057</v>
      </c>
    </row>
    <row r="112" spans="1:10" outlineLevel="1">
      <c r="A112" s="374" t="s">
        <v>536</v>
      </c>
      <c r="B112" s="354" t="s">
        <v>424</v>
      </c>
      <c r="C112" s="338" t="s">
        <v>425</v>
      </c>
      <c r="D112" s="348" t="s">
        <v>426</v>
      </c>
      <c r="E112" s="605" t="s">
        <v>427</v>
      </c>
      <c r="F112" s="511">
        <f t="shared" si="8"/>
        <v>605</v>
      </c>
      <c r="H112" s="343">
        <v>550</v>
      </c>
      <c r="I112" s="661">
        <f t="shared" si="6"/>
        <v>605</v>
      </c>
      <c r="J112" s="752">
        <f t="shared" si="7"/>
        <v>55</v>
      </c>
    </row>
    <row r="113" spans="1:10" ht="24" outlineLevel="1">
      <c r="A113" s="374">
        <v>150</v>
      </c>
      <c r="B113" s="358" t="s">
        <v>474</v>
      </c>
      <c r="C113" s="353" t="s">
        <v>475</v>
      </c>
      <c r="D113" s="353" t="s">
        <v>476</v>
      </c>
      <c r="E113" s="363" t="s">
        <v>464</v>
      </c>
      <c r="F113" s="511">
        <f t="shared" si="8"/>
        <v>517</v>
      </c>
      <c r="H113" s="583">
        <v>470</v>
      </c>
      <c r="I113" s="661">
        <f t="shared" si="6"/>
        <v>517</v>
      </c>
      <c r="J113" s="752">
        <f t="shared" si="7"/>
        <v>47</v>
      </c>
    </row>
    <row r="114" spans="1:10" ht="24" outlineLevel="1">
      <c r="A114" s="374">
        <v>408</v>
      </c>
      <c r="B114" s="359" t="s">
        <v>1845</v>
      </c>
      <c r="C114" s="349" t="s">
        <v>1846</v>
      </c>
      <c r="D114" s="349" t="s">
        <v>1847</v>
      </c>
      <c r="E114" s="352" t="s">
        <v>436</v>
      </c>
      <c r="F114" s="511">
        <f t="shared" si="8"/>
        <v>770.00000000000011</v>
      </c>
      <c r="H114" s="584">
        <v>700</v>
      </c>
      <c r="I114" s="661">
        <f t="shared" si="6"/>
        <v>770.00000000000011</v>
      </c>
      <c r="J114" s="752">
        <f t="shared" si="7"/>
        <v>70.000000000000114</v>
      </c>
    </row>
    <row r="115" spans="1:10" ht="14.4" customHeight="1" outlineLevel="1">
      <c r="A115" s="374"/>
      <c r="B115" s="928" t="s">
        <v>1848</v>
      </c>
      <c r="C115" s="928"/>
      <c r="D115" s="928"/>
      <c r="E115" s="929"/>
      <c r="F115" s="511">
        <f t="shared" si="8"/>
        <v>6380.0000000000009</v>
      </c>
      <c r="H115" s="585">
        <v>5800</v>
      </c>
      <c r="I115" s="661">
        <f t="shared" si="6"/>
        <v>6380.0000000000009</v>
      </c>
      <c r="J115" s="752">
        <f t="shared" si="7"/>
        <v>580.00000000000091</v>
      </c>
    </row>
    <row r="116" spans="1:10" ht="24" outlineLevel="1">
      <c r="A116" s="351">
        <v>403</v>
      </c>
      <c r="B116" s="367" t="s">
        <v>1850</v>
      </c>
      <c r="C116" s="353" t="s">
        <v>1851</v>
      </c>
      <c r="D116" s="353" t="s">
        <v>1852</v>
      </c>
      <c r="E116" s="352" t="s">
        <v>436</v>
      </c>
      <c r="F116" s="511">
        <f t="shared" si="8"/>
        <v>1650.0000000000002</v>
      </c>
      <c r="H116" s="584">
        <v>1500</v>
      </c>
      <c r="I116" s="661">
        <f t="shared" si="6"/>
        <v>1650.0000000000002</v>
      </c>
      <c r="J116" s="752">
        <f t="shared" si="7"/>
        <v>150.00000000000023</v>
      </c>
    </row>
    <row r="117" spans="1:10" ht="73.95" customHeight="1" outlineLevel="1">
      <c r="A117" s="351" t="s">
        <v>1481</v>
      </c>
      <c r="B117" s="357" t="s">
        <v>1482</v>
      </c>
      <c r="C117" s="352" t="s">
        <v>1859</v>
      </c>
      <c r="D117" s="352" t="s">
        <v>1484</v>
      </c>
      <c r="E117" s="363" t="s">
        <v>531</v>
      </c>
      <c r="F117" s="511">
        <f t="shared" si="8"/>
        <v>3410.0000000000005</v>
      </c>
      <c r="H117" s="586">
        <v>3100</v>
      </c>
      <c r="I117" s="661">
        <f t="shared" si="6"/>
        <v>3410.0000000000005</v>
      </c>
      <c r="J117" s="752">
        <f t="shared" si="7"/>
        <v>310.00000000000045</v>
      </c>
    </row>
    <row r="118" spans="1:10" ht="15" outlineLevel="1" thickBot="1">
      <c r="A118" s="351" t="s">
        <v>86</v>
      </c>
      <c r="B118" s="380" t="s">
        <v>87</v>
      </c>
      <c r="C118" s="347" t="s">
        <v>88</v>
      </c>
      <c r="D118" s="347" t="s">
        <v>89</v>
      </c>
      <c r="E118" s="379" t="s">
        <v>15</v>
      </c>
      <c r="F118" s="511">
        <f t="shared" si="8"/>
        <v>1320</v>
      </c>
      <c r="H118" s="344">
        <v>1200</v>
      </c>
      <c r="I118" s="661">
        <f t="shared" si="6"/>
        <v>1320</v>
      </c>
      <c r="J118" s="752">
        <f t="shared" si="7"/>
        <v>120</v>
      </c>
    </row>
    <row r="119" spans="1:10" ht="39.6">
      <c r="A119" s="307">
        <v>417</v>
      </c>
      <c r="B119" s="251" t="s">
        <v>1860</v>
      </c>
      <c r="C119" s="275" t="s">
        <v>1861</v>
      </c>
      <c r="D119" s="275" t="s">
        <v>1862</v>
      </c>
      <c r="E119" s="383" t="s">
        <v>742</v>
      </c>
      <c r="F119" s="581">
        <f>+I119</f>
        <v>10252</v>
      </c>
      <c r="H119" s="581">
        <v>9320</v>
      </c>
      <c r="I119" s="661">
        <f t="shared" si="6"/>
        <v>10252</v>
      </c>
      <c r="J119" s="752">
        <f t="shared" si="7"/>
        <v>932</v>
      </c>
    </row>
    <row r="120" spans="1:10" ht="14.4" customHeight="1" outlineLevel="1">
      <c r="A120" s="374"/>
      <c r="B120" s="928" t="s">
        <v>1844</v>
      </c>
      <c r="C120" s="928"/>
      <c r="D120" s="928"/>
      <c r="E120" s="929"/>
      <c r="F120" s="511">
        <f t="shared" si="8"/>
        <v>3542.0000000000005</v>
      </c>
      <c r="H120" s="585">
        <v>3220</v>
      </c>
      <c r="I120" s="661">
        <f t="shared" si="6"/>
        <v>3542.0000000000005</v>
      </c>
      <c r="J120" s="752">
        <f t="shared" si="7"/>
        <v>322.00000000000045</v>
      </c>
    </row>
    <row r="121" spans="1:10" ht="36" outlineLevel="1">
      <c r="A121" s="374">
        <v>465</v>
      </c>
      <c r="B121" s="357" t="s">
        <v>433</v>
      </c>
      <c r="C121" s="353" t="s">
        <v>434</v>
      </c>
      <c r="D121" s="353" t="s">
        <v>435</v>
      </c>
      <c r="E121" s="353" t="s">
        <v>436</v>
      </c>
      <c r="F121" s="511">
        <f t="shared" si="8"/>
        <v>770.00000000000011</v>
      </c>
      <c r="H121" s="583">
        <v>700</v>
      </c>
      <c r="I121" s="661">
        <f t="shared" si="6"/>
        <v>770.00000000000011</v>
      </c>
      <c r="J121" s="752">
        <f t="shared" si="7"/>
        <v>70.000000000000114</v>
      </c>
    </row>
    <row r="122" spans="1:10" outlineLevel="1">
      <c r="A122" s="374" t="s">
        <v>35</v>
      </c>
      <c r="B122" s="378" t="s">
        <v>36</v>
      </c>
      <c r="C122" s="349" t="s">
        <v>37</v>
      </c>
      <c r="D122" s="347" t="s">
        <v>38</v>
      </c>
      <c r="E122" s="379" t="s">
        <v>39</v>
      </c>
      <c r="F122" s="511">
        <f t="shared" si="8"/>
        <v>440.00000000000006</v>
      </c>
      <c r="H122" s="344">
        <v>400</v>
      </c>
      <c r="I122" s="661">
        <f t="shared" si="6"/>
        <v>440.00000000000006</v>
      </c>
      <c r="J122" s="752">
        <f t="shared" si="7"/>
        <v>40.000000000000057</v>
      </c>
    </row>
    <row r="123" spans="1:10" ht="18" customHeight="1" outlineLevel="1">
      <c r="A123" s="351" t="s">
        <v>102</v>
      </c>
      <c r="B123" s="378" t="s">
        <v>103</v>
      </c>
      <c r="C123" s="349" t="s">
        <v>104</v>
      </c>
      <c r="D123" s="347" t="s">
        <v>105</v>
      </c>
      <c r="E123" s="379" t="s">
        <v>39</v>
      </c>
      <c r="F123" s="511">
        <f t="shared" si="8"/>
        <v>440.00000000000006</v>
      </c>
      <c r="H123" s="344">
        <v>400</v>
      </c>
      <c r="I123" s="661">
        <f t="shared" si="6"/>
        <v>440.00000000000006</v>
      </c>
      <c r="J123" s="752">
        <f t="shared" si="7"/>
        <v>40.000000000000057</v>
      </c>
    </row>
    <row r="124" spans="1:10" outlineLevel="1">
      <c r="A124" s="374" t="s">
        <v>423</v>
      </c>
      <c r="B124" s="354" t="s">
        <v>424</v>
      </c>
      <c r="C124" s="338" t="s">
        <v>425</v>
      </c>
      <c r="D124" s="348" t="s">
        <v>426</v>
      </c>
      <c r="E124" s="605" t="s">
        <v>427</v>
      </c>
      <c r="F124" s="511">
        <f t="shared" si="8"/>
        <v>605</v>
      </c>
      <c r="H124" s="343">
        <v>550</v>
      </c>
      <c r="I124" s="661">
        <f t="shared" si="6"/>
        <v>605</v>
      </c>
      <c r="J124" s="752">
        <f t="shared" si="7"/>
        <v>55</v>
      </c>
    </row>
    <row r="125" spans="1:10" ht="24" outlineLevel="1">
      <c r="A125" s="374">
        <v>150</v>
      </c>
      <c r="B125" s="358" t="s">
        <v>474</v>
      </c>
      <c r="C125" s="353" t="s">
        <v>475</v>
      </c>
      <c r="D125" s="353" t="s">
        <v>476</v>
      </c>
      <c r="E125" s="363" t="s">
        <v>464</v>
      </c>
      <c r="F125" s="511">
        <f t="shared" si="8"/>
        <v>517</v>
      </c>
      <c r="H125" s="583">
        <v>470</v>
      </c>
      <c r="I125" s="661">
        <f t="shared" si="6"/>
        <v>517</v>
      </c>
      <c r="J125" s="752">
        <f t="shared" si="7"/>
        <v>47</v>
      </c>
    </row>
    <row r="126" spans="1:10" ht="24" outlineLevel="1">
      <c r="A126" s="374">
        <v>408</v>
      </c>
      <c r="B126" s="359" t="s">
        <v>1845</v>
      </c>
      <c r="C126" s="349" t="s">
        <v>1846</v>
      </c>
      <c r="D126" s="349" t="s">
        <v>1847</v>
      </c>
      <c r="E126" s="352" t="s">
        <v>436</v>
      </c>
      <c r="F126" s="511">
        <f t="shared" si="8"/>
        <v>770.00000000000011</v>
      </c>
      <c r="H126" s="584">
        <v>700</v>
      </c>
      <c r="I126" s="661">
        <f t="shared" si="6"/>
        <v>770.00000000000011</v>
      </c>
      <c r="J126" s="752">
        <f t="shared" si="7"/>
        <v>70.000000000000114</v>
      </c>
    </row>
    <row r="127" spans="1:10" ht="14.4" customHeight="1" outlineLevel="1">
      <c r="A127" s="374"/>
      <c r="B127" s="928" t="s">
        <v>1848</v>
      </c>
      <c r="C127" s="928"/>
      <c r="D127" s="928"/>
      <c r="E127" s="929"/>
      <c r="F127" s="511">
        <f t="shared" si="8"/>
        <v>6710.0000000000009</v>
      </c>
      <c r="H127" s="585">
        <v>6100</v>
      </c>
      <c r="I127" s="661">
        <f t="shared" si="6"/>
        <v>6710.0000000000009</v>
      </c>
      <c r="J127" s="752">
        <f t="shared" si="7"/>
        <v>610.00000000000091</v>
      </c>
    </row>
    <row r="128" spans="1:10" ht="24" outlineLevel="1">
      <c r="A128" s="351">
        <v>403</v>
      </c>
      <c r="B128" s="367" t="s">
        <v>1850</v>
      </c>
      <c r="C128" s="353" t="s">
        <v>1851</v>
      </c>
      <c r="D128" s="353" t="s">
        <v>1852</v>
      </c>
      <c r="E128" s="352" t="s">
        <v>436</v>
      </c>
      <c r="F128" s="511">
        <f t="shared" si="8"/>
        <v>1650.0000000000002</v>
      </c>
      <c r="H128" s="584">
        <v>1500</v>
      </c>
      <c r="I128" s="661">
        <f t="shared" si="6"/>
        <v>1650.0000000000002</v>
      </c>
      <c r="J128" s="752">
        <f t="shared" si="7"/>
        <v>150.00000000000023</v>
      </c>
    </row>
    <row r="129" spans="1:10" ht="72.599999999999994" customHeight="1" outlineLevel="1">
      <c r="A129" s="351" t="s">
        <v>1481</v>
      </c>
      <c r="B129" s="357" t="s">
        <v>1482</v>
      </c>
      <c r="C129" s="352" t="s">
        <v>1859</v>
      </c>
      <c r="D129" s="352" t="s">
        <v>1484</v>
      </c>
      <c r="E129" s="363" t="s">
        <v>531</v>
      </c>
      <c r="F129" s="511">
        <f t="shared" si="8"/>
        <v>3410.0000000000005</v>
      </c>
      <c r="H129" s="586">
        <v>3100</v>
      </c>
      <c r="I129" s="661">
        <f t="shared" si="6"/>
        <v>3410.0000000000005</v>
      </c>
      <c r="J129" s="752">
        <f t="shared" si="7"/>
        <v>310.00000000000045</v>
      </c>
    </row>
    <row r="130" spans="1:10" ht="24.6" outlineLevel="1" thickBot="1">
      <c r="A130" s="351" t="s">
        <v>94</v>
      </c>
      <c r="B130" s="380" t="s">
        <v>95</v>
      </c>
      <c r="C130" s="347" t="s">
        <v>96</v>
      </c>
      <c r="D130" s="347" t="s">
        <v>97</v>
      </c>
      <c r="E130" s="379" t="s">
        <v>15</v>
      </c>
      <c r="F130" s="511">
        <f t="shared" si="8"/>
        <v>1650.0000000000002</v>
      </c>
      <c r="H130" s="344">
        <v>1500</v>
      </c>
      <c r="I130" s="661">
        <f t="shared" si="6"/>
        <v>1650.0000000000002</v>
      </c>
      <c r="J130" s="752">
        <f t="shared" si="7"/>
        <v>150.00000000000023</v>
      </c>
    </row>
    <row r="131" spans="1:10" ht="26.4">
      <c r="A131" s="307">
        <v>418</v>
      </c>
      <c r="B131" s="251" t="s">
        <v>1863</v>
      </c>
      <c r="C131" s="275" t="s">
        <v>1864</v>
      </c>
      <c r="D131" s="275" t="s">
        <v>1865</v>
      </c>
      <c r="E131" s="383" t="s">
        <v>742</v>
      </c>
      <c r="F131" s="581">
        <f>+I131</f>
        <v>11165</v>
      </c>
      <c r="H131" s="581">
        <v>10150</v>
      </c>
      <c r="I131" s="661">
        <f t="shared" si="6"/>
        <v>11165</v>
      </c>
      <c r="J131" s="752">
        <f t="shared" si="7"/>
        <v>1015</v>
      </c>
    </row>
    <row r="132" spans="1:10" ht="36" outlineLevel="1">
      <c r="A132" s="374">
        <v>465</v>
      </c>
      <c r="B132" s="360" t="s">
        <v>433</v>
      </c>
      <c r="C132" s="353" t="s">
        <v>434</v>
      </c>
      <c r="D132" s="353" t="s">
        <v>435</v>
      </c>
      <c r="E132" s="353" t="s">
        <v>436</v>
      </c>
      <c r="F132" s="511">
        <f t="shared" si="8"/>
        <v>770.00000000000011</v>
      </c>
      <c r="H132" s="583">
        <v>700</v>
      </c>
      <c r="I132" s="661">
        <f t="shared" si="6"/>
        <v>770.00000000000011</v>
      </c>
      <c r="J132" s="752">
        <f t="shared" si="7"/>
        <v>70.000000000000114</v>
      </c>
    </row>
    <row r="133" spans="1:10" outlineLevel="1">
      <c r="A133" s="374" t="s">
        <v>35</v>
      </c>
      <c r="B133" s="378" t="s">
        <v>36</v>
      </c>
      <c r="C133" s="349" t="s">
        <v>37</v>
      </c>
      <c r="D133" s="347" t="s">
        <v>38</v>
      </c>
      <c r="E133" s="379" t="s">
        <v>39</v>
      </c>
      <c r="F133" s="511">
        <f t="shared" si="8"/>
        <v>440.00000000000006</v>
      </c>
      <c r="H133" s="344">
        <v>400</v>
      </c>
      <c r="I133" s="661">
        <f t="shared" si="6"/>
        <v>440.00000000000006</v>
      </c>
      <c r="J133" s="752">
        <f t="shared" si="7"/>
        <v>40.000000000000057</v>
      </c>
    </row>
    <row r="134" spans="1:10" ht="18.600000000000001" customHeight="1" outlineLevel="1">
      <c r="A134" s="351" t="s">
        <v>102</v>
      </c>
      <c r="B134" s="378" t="s">
        <v>103</v>
      </c>
      <c r="C134" s="349" t="s">
        <v>104</v>
      </c>
      <c r="D134" s="347" t="s">
        <v>105</v>
      </c>
      <c r="E134" s="379" t="s">
        <v>39</v>
      </c>
      <c r="F134" s="511">
        <f t="shared" si="8"/>
        <v>440.00000000000006</v>
      </c>
      <c r="H134" s="344">
        <v>400</v>
      </c>
      <c r="I134" s="661">
        <f t="shared" si="6"/>
        <v>440.00000000000006</v>
      </c>
      <c r="J134" s="752">
        <f t="shared" si="7"/>
        <v>40.000000000000057</v>
      </c>
    </row>
    <row r="135" spans="1:10" ht="24" outlineLevel="1">
      <c r="A135" s="374">
        <v>408</v>
      </c>
      <c r="B135" s="361" t="s">
        <v>1845</v>
      </c>
      <c r="C135" s="349" t="s">
        <v>1846</v>
      </c>
      <c r="D135" s="349" t="s">
        <v>1847</v>
      </c>
      <c r="E135" s="352" t="s">
        <v>436</v>
      </c>
      <c r="F135" s="511">
        <f t="shared" si="8"/>
        <v>770.00000000000011</v>
      </c>
      <c r="H135" s="584">
        <v>700</v>
      </c>
      <c r="I135" s="661">
        <f t="shared" si="6"/>
        <v>770.00000000000011</v>
      </c>
      <c r="J135" s="752">
        <f t="shared" si="7"/>
        <v>70.000000000000114</v>
      </c>
    </row>
    <row r="136" spans="1:10" ht="24" outlineLevel="1">
      <c r="A136" s="351">
        <v>403</v>
      </c>
      <c r="B136" s="362" t="s">
        <v>1850</v>
      </c>
      <c r="C136" s="353" t="s">
        <v>1851</v>
      </c>
      <c r="D136" s="353" t="s">
        <v>1852</v>
      </c>
      <c r="E136" s="352" t="s">
        <v>436</v>
      </c>
      <c r="F136" s="511">
        <f t="shared" si="8"/>
        <v>1650.0000000000002</v>
      </c>
      <c r="H136" s="584">
        <v>1500</v>
      </c>
      <c r="I136" s="661">
        <f t="shared" ref="I136:I199" si="9">+H136*1.1</f>
        <v>1650.0000000000002</v>
      </c>
      <c r="J136" s="752">
        <f t="shared" ref="J136:J199" si="10">+F136-H136</f>
        <v>150.00000000000023</v>
      </c>
    </row>
    <row r="137" spans="1:10" ht="84" outlineLevel="1">
      <c r="A137" s="351" t="s">
        <v>1485</v>
      </c>
      <c r="B137" s="360" t="s">
        <v>1486</v>
      </c>
      <c r="C137" s="352" t="s">
        <v>1849</v>
      </c>
      <c r="D137" s="352" t="s">
        <v>1488</v>
      </c>
      <c r="E137" s="352" t="s">
        <v>531</v>
      </c>
      <c r="F137" s="511">
        <f t="shared" si="8"/>
        <v>5775.0000000000009</v>
      </c>
      <c r="H137" s="586">
        <v>5250</v>
      </c>
      <c r="I137" s="661">
        <f t="shared" si="9"/>
        <v>5775.0000000000009</v>
      </c>
      <c r="J137" s="752">
        <f t="shared" si="10"/>
        <v>525.00000000000091</v>
      </c>
    </row>
    <row r="138" spans="1:10" outlineLevel="1">
      <c r="A138" s="351" t="s">
        <v>86</v>
      </c>
      <c r="B138" s="380" t="s">
        <v>87</v>
      </c>
      <c r="C138" s="347" t="s">
        <v>88</v>
      </c>
      <c r="D138" s="347" t="s">
        <v>89</v>
      </c>
      <c r="E138" s="347" t="s">
        <v>15</v>
      </c>
      <c r="F138" s="511">
        <f t="shared" si="8"/>
        <v>1320</v>
      </c>
      <c r="H138" s="344">
        <v>1200</v>
      </c>
      <c r="I138" s="661">
        <f t="shared" si="9"/>
        <v>1320</v>
      </c>
      <c r="J138" s="752">
        <f t="shared" si="10"/>
        <v>120</v>
      </c>
    </row>
    <row r="139" spans="1:10" ht="24.6" outlineLevel="1" thickBot="1">
      <c r="A139" s="384"/>
      <c r="B139" s="385"/>
      <c r="C139" s="386" t="s">
        <v>1866</v>
      </c>
      <c r="D139" s="386"/>
      <c r="E139" s="385"/>
      <c r="F139" s="588"/>
      <c r="H139" s="588"/>
      <c r="I139" s="661"/>
      <c r="J139" s="752"/>
    </row>
    <row r="140" spans="1:10" ht="39.6">
      <c r="A140" s="307">
        <v>419</v>
      </c>
      <c r="B140" s="251" t="s">
        <v>1867</v>
      </c>
      <c r="C140" s="275" t="s">
        <v>1868</v>
      </c>
      <c r="D140" s="275" t="s">
        <v>1869</v>
      </c>
      <c r="E140" s="383" t="s">
        <v>742</v>
      </c>
      <c r="F140" s="589">
        <f>+I140</f>
        <v>11495.000000000002</v>
      </c>
      <c r="H140" s="589">
        <v>10450</v>
      </c>
      <c r="I140" s="661">
        <f t="shared" si="9"/>
        <v>11495.000000000002</v>
      </c>
      <c r="J140" s="752">
        <f t="shared" si="10"/>
        <v>1045.0000000000018</v>
      </c>
    </row>
    <row r="141" spans="1:10" ht="36" outlineLevel="1">
      <c r="A141" s="374">
        <v>465</v>
      </c>
      <c r="B141" s="360" t="s">
        <v>433</v>
      </c>
      <c r="C141" s="353" t="s">
        <v>434</v>
      </c>
      <c r="D141" s="353" t="s">
        <v>435</v>
      </c>
      <c r="E141" s="353" t="s">
        <v>436</v>
      </c>
      <c r="F141" s="511">
        <f t="shared" ref="F141:F147" si="11">+I141</f>
        <v>770.00000000000011</v>
      </c>
      <c r="H141" s="583">
        <v>700</v>
      </c>
      <c r="I141" s="661">
        <f t="shared" si="9"/>
        <v>770.00000000000011</v>
      </c>
      <c r="J141" s="752">
        <f t="shared" si="10"/>
        <v>70.000000000000114</v>
      </c>
    </row>
    <row r="142" spans="1:10" outlineLevel="1">
      <c r="A142" s="374" t="s">
        <v>35</v>
      </c>
      <c r="B142" s="378" t="s">
        <v>36</v>
      </c>
      <c r="C142" s="349" t="s">
        <v>37</v>
      </c>
      <c r="D142" s="347" t="s">
        <v>38</v>
      </c>
      <c r="E142" s="379" t="s">
        <v>39</v>
      </c>
      <c r="F142" s="511">
        <f t="shared" si="11"/>
        <v>440.00000000000006</v>
      </c>
      <c r="H142" s="344">
        <v>400</v>
      </c>
      <c r="I142" s="661">
        <f t="shared" si="9"/>
        <v>440.00000000000006</v>
      </c>
      <c r="J142" s="752">
        <f t="shared" si="10"/>
        <v>40.000000000000057</v>
      </c>
    </row>
    <row r="143" spans="1:10" ht="16.95" customHeight="1" outlineLevel="1">
      <c r="A143" s="351" t="s">
        <v>102</v>
      </c>
      <c r="B143" s="378" t="s">
        <v>103</v>
      </c>
      <c r="C143" s="349" t="s">
        <v>104</v>
      </c>
      <c r="D143" s="347" t="s">
        <v>105</v>
      </c>
      <c r="E143" s="379" t="s">
        <v>39</v>
      </c>
      <c r="F143" s="511">
        <f t="shared" si="11"/>
        <v>440.00000000000006</v>
      </c>
      <c r="H143" s="344">
        <v>400</v>
      </c>
      <c r="I143" s="661">
        <f t="shared" si="9"/>
        <v>440.00000000000006</v>
      </c>
      <c r="J143" s="752">
        <f t="shared" si="10"/>
        <v>40.000000000000057</v>
      </c>
    </row>
    <row r="144" spans="1:10" ht="24" outlineLevel="1">
      <c r="A144" s="374">
        <v>408</v>
      </c>
      <c r="B144" s="361" t="s">
        <v>1845</v>
      </c>
      <c r="C144" s="349" t="s">
        <v>1846</v>
      </c>
      <c r="D144" s="349" t="s">
        <v>1847</v>
      </c>
      <c r="E144" s="352" t="s">
        <v>436</v>
      </c>
      <c r="F144" s="511">
        <f t="shared" si="11"/>
        <v>770.00000000000011</v>
      </c>
      <c r="H144" s="584">
        <v>700</v>
      </c>
      <c r="I144" s="661">
        <f t="shared" si="9"/>
        <v>770.00000000000011</v>
      </c>
      <c r="J144" s="752">
        <f t="shared" si="10"/>
        <v>70.000000000000114</v>
      </c>
    </row>
    <row r="145" spans="1:10" ht="24" outlineLevel="1">
      <c r="A145" s="351">
        <v>403</v>
      </c>
      <c r="B145" s="362" t="s">
        <v>1850</v>
      </c>
      <c r="C145" s="353" t="s">
        <v>1851</v>
      </c>
      <c r="D145" s="353" t="s">
        <v>1852</v>
      </c>
      <c r="E145" s="352" t="s">
        <v>436</v>
      </c>
      <c r="F145" s="511">
        <f t="shared" si="11"/>
        <v>1650.0000000000002</v>
      </c>
      <c r="H145" s="584">
        <v>1500</v>
      </c>
      <c r="I145" s="661">
        <f t="shared" si="9"/>
        <v>1650.0000000000002</v>
      </c>
      <c r="J145" s="752">
        <f t="shared" si="10"/>
        <v>150.00000000000023</v>
      </c>
    </row>
    <row r="146" spans="1:10" ht="73.95" customHeight="1" outlineLevel="1">
      <c r="A146" s="351" t="s">
        <v>1485</v>
      </c>
      <c r="B146" s="360" t="s">
        <v>1486</v>
      </c>
      <c r="C146" s="352" t="s">
        <v>1849</v>
      </c>
      <c r="D146" s="352" t="s">
        <v>1488</v>
      </c>
      <c r="E146" s="352" t="s">
        <v>531</v>
      </c>
      <c r="F146" s="511">
        <f t="shared" si="11"/>
        <v>5775.0000000000009</v>
      </c>
      <c r="H146" s="586">
        <v>5250</v>
      </c>
      <c r="I146" s="661">
        <f t="shared" si="9"/>
        <v>5775.0000000000009</v>
      </c>
      <c r="J146" s="752">
        <f t="shared" si="10"/>
        <v>525.00000000000091</v>
      </c>
    </row>
    <row r="147" spans="1:10" ht="24" outlineLevel="1">
      <c r="A147" s="351" t="s">
        <v>94</v>
      </c>
      <c r="B147" s="380" t="s">
        <v>95</v>
      </c>
      <c r="C147" s="347" t="s">
        <v>96</v>
      </c>
      <c r="D147" s="347" t="s">
        <v>97</v>
      </c>
      <c r="E147" s="347" t="s">
        <v>15</v>
      </c>
      <c r="F147" s="511">
        <f t="shared" si="11"/>
        <v>1650.0000000000002</v>
      </c>
      <c r="H147" s="344">
        <v>1500</v>
      </c>
      <c r="I147" s="661">
        <f t="shared" si="9"/>
        <v>1650.0000000000002</v>
      </c>
      <c r="J147" s="752">
        <f t="shared" si="10"/>
        <v>150.00000000000023</v>
      </c>
    </row>
    <row r="148" spans="1:10" ht="24.6" outlineLevel="1" thickBot="1">
      <c r="A148" s="384"/>
      <c r="B148" s="385"/>
      <c r="C148" s="386" t="s">
        <v>1866</v>
      </c>
      <c r="D148" s="386"/>
      <c r="E148" s="385"/>
      <c r="F148" s="590"/>
      <c r="H148" s="590"/>
      <c r="I148" s="661"/>
      <c r="J148" s="752"/>
    </row>
    <row r="149" spans="1:10" ht="26.4">
      <c r="A149" s="307">
        <v>420</v>
      </c>
      <c r="B149" s="387" t="s">
        <v>1870</v>
      </c>
      <c r="C149" s="275" t="s">
        <v>1871</v>
      </c>
      <c r="D149" s="275" t="s">
        <v>1872</v>
      </c>
      <c r="E149" s="383" t="s">
        <v>742</v>
      </c>
      <c r="F149" s="581">
        <f>+I149</f>
        <v>8800</v>
      </c>
      <c r="H149" s="581">
        <v>8000</v>
      </c>
      <c r="I149" s="661">
        <f t="shared" si="9"/>
        <v>8800</v>
      </c>
      <c r="J149" s="752">
        <f t="shared" si="10"/>
        <v>800</v>
      </c>
    </row>
    <row r="150" spans="1:10" outlineLevel="1">
      <c r="A150" s="388"/>
      <c r="B150" s="440"/>
      <c r="C150" s="326" t="s">
        <v>1873</v>
      </c>
      <c r="D150" s="326"/>
      <c r="E150" s="440"/>
      <c r="F150" s="591"/>
      <c r="H150" s="591"/>
      <c r="I150" s="661"/>
      <c r="J150" s="752"/>
    </row>
    <row r="151" spans="1:10" ht="36" outlineLevel="1">
      <c r="A151" s="389">
        <v>465</v>
      </c>
      <c r="B151" s="357" t="s">
        <v>433</v>
      </c>
      <c r="C151" s="353" t="s">
        <v>434</v>
      </c>
      <c r="D151" s="353" t="s">
        <v>435</v>
      </c>
      <c r="E151" s="353" t="s">
        <v>436</v>
      </c>
      <c r="F151" s="511">
        <f t="shared" ref="F151:F157" si="12">+I151</f>
        <v>770.00000000000011</v>
      </c>
      <c r="H151" s="583">
        <v>700</v>
      </c>
      <c r="I151" s="661">
        <f t="shared" si="9"/>
        <v>770.00000000000011</v>
      </c>
      <c r="J151" s="752">
        <f t="shared" si="10"/>
        <v>70.000000000000114</v>
      </c>
    </row>
    <row r="152" spans="1:10" outlineLevel="1">
      <c r="A152" s="374" t="s">
        <v>35</v>
      </c>
      <c r="B152" s="378" t="s">
        <v>36</v>
      </c>
      <c r="C152" s="349" t="s">
        <v>37</v>
      </c>
      <c r="D152" s="347" t="s">
        <v>38</v>
      </c>
      <c r="E152" s="379" t="s">
        <v>39</v>
      </c>
      <c r="F152" s="511">
        <f t="shared" si="12"/>
        <v>440.00000000000006</v>
      </c>
      <c r="H152" s="344">
        <v>400</v>
      </c>
      <c r="I152" s="661">
        <f t="shared" si="9"/>
        <v>440.00000000000006</v>
      </c>
      <c r="J152" s="752">
        <f t="shared" si="10"/>
        <v>40.000000000000057</v>
      </c>
    </row>
    <row r="153" spans="1:10" outlineLevel="1">
      <c r="A153" s="351" t="s">
        <v>102</v>
      </c>
      <c r="B153" s="378" t="s">
        <v>103</v>
      </c>
      <c r="C153" s="349" t="s">
        <v>104</v>
      </c>
      <c r="D153" s="347" t="s">
        <v>105</v>
      </c>
      <c r="E153" s="379" t="s">
        <v>39</v>
      </c>
      <c r="F153" s="511">
        <f t="shared" si="12"/>
        <v>440.00000000000006</v>
      </c>
      <c r="H153" s="344">
        <v>400</v>
      </c>
      <c r="I153" s="661">
        <f t="shared" si="9"/>
        <v>440.00000000000006</v>
      </c>
      <c r="J153" s="752">
        <f t="shared" si="10"/>
        <v>40.000000000000057</v>
      </c>
    </row>
    <row r="154" spans="1:10" ht="76.95" customHeight="1" outlineLevel="1">
      <c r="A154" s="389" t="s">
        <v>1481</v>
      </c>
      <c r="B154" s="357" t="s">
        <v>1482</v>
      </c>
      <c r="C154" s="352" t="s">
        <v>1859</v>
      </c>
      <c r="D154" s="352" t="s">
        <v>1484</v>
      </c>
      <c r="E154" s="363" t="s">
        <v>531</v>
      </c>
      <c r="F154" s="511">
        <f t="shared" si="12"/>
        <v>3410.0000000000005</v>
      </c>
      <c r="H154" s="586">
        <v>3100</v>
      </c>
      <c r="I154" s="661">
        <f t="shared" si="9"/>
        <v>3410.0000000000005</v>
      </c>
      <c r="J154" s="752">
        <f t="shared" si="10"/>
        <v>310.00000000000045</v>
      </c>
    </row>
    <row r="155" spans="1:10" ht="24" outlineLevel="1">
      <c r="A155" s="389">
        <v>408</v>
      </c>
      <c r="B155" s="359" t="s">
        <v>1845</v>
      </c>
      <c r="C155" s="349" t="s">
        <v>1846</v>
      </c>
      <c r="D155" s="349" t="s">
        <v>1847</v>
      </c>
      <c r="E155" s="352" t="s">
        <v>436</v>
      </c>
      <c r="F155" s="511">
        <f t="shared" si="12"/>
        <v>770.00000000000011</v>
      </c>
      <c r="H155" s="584">
        <v>700</v>
      </c>
      <c r="I155" s="661">
        <f t="shared" si="9"/>
        <v>770.00000000000011</v>
      </c>
      <c r="J155" s="752">
        <f t="shared" si="10"/>
        <v>70.000000000000114</v>
      </c>
    </row>
    <row r="156" spans="1:10" ht="24" outlineLevel="1">
      <c r="A156" s="390">
        <v>403</v>
      </c>
      <c r="B156" s="362" t="s">
        <v>1850</v>
      </c>
      <c r="C156" s="353" t="s">
        <v>1851</v>
      </c>
      <c r="D156" s="353" t="s">
        <v>1852</v>
      </c>
      <c r="E156" s="352" t="s">
        <v>436</v>
      </c>
      <c r="F156" s="511">
        <f t="shared" si="12"/>
        <v>1650.0000000000002</v>
      </c>
      <c r="H156" s="584">
        <v>1500</v>
      </c>
      <c r="I156" s="661">
        <f t="shared" si="9"/>
        <v>1650.0000000000002</v>
      </c>
      <c r="J156" s="752">
        <f t="shared" si="10"/>
        <v>150.00000000000023</v>
      </c>
    </row>
    <row r="157" spans="1:10" outlineLevel="1">
      <c r="A157" s="351" t="s">
        <v>86</v>
      </c>
      <c r="B157" s="380" t="s">
        <v>87</v>
      </c>
      <c r="C157" s="347" t="s">
        <v>88</v>
      </c>
      <c r="D157" s="347" t="s">
        <v>89</v>
      </c>
      <c r="E157" s="347" t="s">
        <v>15</v>
      </c>
      <c r="F157" s="511">
        <f t="shared" si="12"/>
        <v>1320</v>
      </c>
      <c r="H157" s="344">
        <v>1200</v>
      </c>
      <c r="I157" s="661">
        <f t="shared" si="9"/>
        <v>1320</v>
      </c>
      <c r="J157" s="752">
        <f t="shared" si="10"/>
        <v>120</v>
      </c>
    </row>
    <row r="158" spans="1:10" ht="24.6" outlineLevel="1" thickBot="1">
      <c r="A158" s="389"/>
      <c r="B158" s="391"/>
      <c r="C158" s="392" t="s">
        <v>1866</v>
      </c>
      <c r="D158" s="392"/>
      <c r="E158" s="391"/>
      <c r="F158" s="592"/>
      <c r="H158" s="592"/>
      <c r="I158" s="661"/>
      <c r="J158" s="752"/>
    </row>
    <row r="159" spans="1:10" ht="39.6">
      <c r="A159" s="307">
        <v>421</v>
      </c>
      <c r="B159" s="387" t="s">
        <v>1874</v>
      </c>
      <c r="C159" s="275" t="s">
        <v>1875</v>
      </c>
      <c r="D159" s="275" t="s">
        <v>1876</v>
      </c>
      <c r="E159" s="383" t="s">
        <v>742</v>
      </c>
      <c r="F159" s="581">
        <f>+I159</f>
        <v>9130</v>
      </c>
      <c r="H159" s="581">
        <v>8300</v>
      </c>
      <c r="I159" s="661">
        <f t="shared" si="9"/>
        <v>9130</v>
      </c>
      <c r="J159" s="752">
        <f t="shared" si="10"/>
        <v>830</v>
      </c>
    </row>
    <row r="160" spans="1:10" outlineLevel="1">
      <c r="A160" s="393"/>
      <c r="B160" s="394"/>
      <c r="C160" s="372" t="s">
        <v>1873</v>
      </c>
      <c r="D160" s="372"/>
      <c r="E160" s="394"/>
      <c r="F160" s="593"/>
      <c r="H160" s="593"/>
      <c r="I160" s="661"/>
      <c r="J160" s="752"/>
    </row>
    <row r="161" spans="1:10" ht="36" outlineLevel="1">
      <c r="A161" s="389">
        <v>465</v>
      </c>
      <c r="B161" s="357" t="s">
        <v>433</v>
      </c>
      <c r="C161" s="353" t="s">
        <v>434</v>
      </c>
      <c r="D161" s="353" t="s">
        <v>435</v>
      </c>
      <c r="E161" s="353" t="s">
        <v>436</v>
      </c>
      <c r="F161" s="511">
        <f t="shared" ref="F161:F167" si="13">+I161</f>
        <v>770.00000000000011</v>
      </c>
      <c r="H161" s="583">
        <v>700</v>
      </c>
      <c r="I161" s="661">
        <f t="shared" si="9"/>
        <v>770.00000000000011</v>
      </c>
      <c r="J161" s="752">
        <f t="shared" si="10"/>
        <v>70.000000000000114</v>
      </c>
    </row>
    <row r="162" spans="1:10" outlineLevel="1">
      <c r="A162" s="374" t="s">
        <v>35</v>
      </c>
      <c r="B162" s="378" t="s">
        <v>36</v>
      </c>
      <c r="C162" s="349" t="s">
        <v>37</v>
      </c>
      <c r="D162" s="347" t="s">
        <v>38</v>
      </c>
      <c r="E162" s="379" t="s">
        <v>39</v>
      </c>
      <c r="F162" s="511">
        <f t="shared" si="13"/>
        <v>440.00000000000006</v>
      </c>
      <c r="H162" s="344">
        <v>400</v>
      </c>
      <c r="I162" s="661">
        <f t="shared" si="9"/>
        <v>440.00000000000006</v>
      </c>
      <c r="J162" s="752">
        <f t="shared" si="10"/>
        <v>40.000000000000057</v>
      </c>
    </row>
    <row r="163" spans="1:10" outlineLevel="1">
      <c r="A163" s="351" t="s">
        <v>102</v>
      </c>
      <c r="B163" s="378" t="s">
        <v>103</v>
      </c>
      <c r="C163" s="349" t="s">
        <v>104</v>
      </c>
      <c r="D163" s="347" t="s">
        <v>105</v>
      </c>
      <c r="E163" s="379" t="s">
        <v>39</v>
      </c>
      <c r="F163" s="511">
        <f t="shared" si="13"/>
        <v>440.00000000000006</v>
      </c>
      <c r="H163" s="344">
        <v>400</v>
      </c>
      <c r="I163" s="661">
        <f t="shared" si="9"/>
        <v>440.00000000000006</v>
      </c>
      <c r="J163" s="752">
        <f t="shared" si="10"/>
        <v>40.000000000000057</v>
      </c>
    </row>
    <row r="164" spans="1:10" ht="76.95" customHeight="1" outlineLevel="1">
      <c r="A164" s="389" t="s">
        <v>1481</v>
      </c>
      <c r="B164" s="357" t="s">
        <v>1482</v>
      </c>
      <c r="C164" s="352" t="s">
        <v>1859</v>
      </c>
      <c r="D164" s="352" t="s">
        <v>1484</v>
      </c>
      <c r="E164" s="363" t="s">
        <v>531</v>
      </c>
      <c r="F164" s="511">
        <f t="shared" si="13"/>
        <v>3410.0000000000005</v>
      </c>
      <c r="H164" s="586">
        <v>3100</v>
      </c>
      <c r="I164" s="661">
        <f t="shared" si="9"/>
        <v>3410.0000000000005</v>
      </c>
      <c r="J164" s="752">
        <f t="shared" si="10"/>
        <v>310.00000000000045</v>
      </c>
    </row>
    <row r="165" spans="1:10" ht="24" outlineLevel="1">
      <c r="A165" s="389">
        <v>408</v>
      </c>
      <c r="B165" s="359" t="s">
        <v>1845</v>
      </c>
      <c r="C165" s="349" t="s">
        <v>1846</v>
      </c>
      <c r="D165" s="349" t="s">
        <v>1847</v>
      </c>
      <c r="E165" s="352" t="s">
        <v>436</v>
      </c>
      <c r="F165" s="511">
        <f t="shared" si="13"/>
        <v>770.00000000000011</v>
      </c>
      <c r="H165" s="584">
        <v>700</v>
      </c>
      <c r="I165" s="661">
        <f t="shared" si="9"/>
        <v>770.00000000000011</v>
      </c>
      <c r="J165" s="752">
        <f t="shared" si="10"/>
        <v>70.000000000000114</v>
      </c>
    </row>
    <row r="166" spans="1:10" ht="24" outlineLevel="1">
      <c r="A166" s="390">
        <v>403</v>
      </c>
      <c r="B166" s="362" t="s">
        <v>1850</v>
      </c>
      <c r="C166" s="353" t="s">
        <v>1851</v>
      </c>
      <c r="D166" s="353" t="s">
        <v>1852</v>
      </c>
      <c r="E166" s="352" t="s">
        <v>436</v>
      </c>
      <c r="F166" s="511">
        <f t="shared" si="13"/>
        <v>1650.0000000000002</v>
      </c>
      <c r="H166" s="584">
        <v>1500</v>
      </c>
      <c r="I166" s="661">
        <f t="shared" si="9"/>
        <v>1650.0000000000002</v>
      </c>
      <c r="J166" s="752">
        <f t="shared" si="10"/>
        <v>150.00000000000023</v>
      </c>
    </row>
    <row r="167" spans="1:10" ht="24" outlineLevel="1">
      <c r="A167" s="351" t="s">
        <v>94</v>
      </c>
      <c r="B167" s="380" t="s">
        <v>95</v>
      </c>
      <c r="C167" s="347" t="s">
        <v>96</v>
      </c>
      <c r="D167" s="347" t="s">
        <v>97</v>
      </c>
      <c r="E167" s="347" t="s">
        <v>15</v>
      </c>
      <c r="F167" s="511">
        <f t="shared" si="13"/>
        <v>1650.0000000000002</v>
      </c>
      <c r="H167" s="344">
        <v>1500</v>
      </c>
      <c r="I167" s="661">
        <f t="shared" si="9"/>
        <v>1650.0000000000002</v>
      </c>
      <c r="J167" s="752">
        <f t="shared" si="10"/>
        <v>150.00000000000023</v>
      </c>
    </row>
    <row r="168" spans="1:10" ht="24.6" outlineLevel="1" thickBot="1">
      <c r="A168" s="389"/>
      <c r="B168" s="391"/>
      <c r="C168" s="392" t="s">
        <v>1866</v>
      </c>
      <c r="D168" s="392"/>
      <c r="E168" s="391"/>
      <c r="F168" s="592"/>
      <c r="H168" s="592"/>
      <c r="I168" s="661"/>
      <c r="J168" s="752"/>
    </row>
    <row r="169" spans="1:10" ht="39.6">
      <c r="A169" s="307">
        <v>422</v>
      </c>
      <c r="B169" s="387" t="s">
        <v>1877</v>
      </c>
      <c r="C169" s="275" t="s">
        <v>1878</v>
      </c>
      <c r="D169" s="275" t="s">
        <v>1879</v>
      </c>
      <c r="E169" s="383" t="s">
        <v>742</v>
      </c>
      <c r="F169" s="581">
        <f>+I169</f>
        <v>18700</v>
      </c>
      <c r="H169" s="581">
        <v>17000</v>
      </c>
      <c r="I169" s="661">
        <f t="shared" si="9"/>
        <v>18700</v>
      </c>
      <c r="J169" s="752">
        <f t="shared" si="10"/>
        <v>1700</v>
      </c>
    </row>
    <row r="170" spans="1:10" ht="14.4" customHeight="1" outlineLevel="1">
      <c r="A170" s="395"/>
      <c r="B170" s="935" t="s">
        <v>1844</v>
      </c>
      <c r="C170" s="935"/>
      <c r="D170" s="935"/>
      <c r="E170" s="936"/>
      <c r="F170" s="511">
        <f t="shared" ref="F170:F210" si="14">+I170</f>
        <v>4675</v>
      </c>
      <c r="H170" s="594">
        <v>4250</v>
      </c>
      <c r="I170" s="661">
        <f t="shared" si="9"/>
        <v>4675</v>
      </c>
      <c r="J170" s="752">
        <f t="shared" si="10"/>
        <v>425</v>
      </c>
    </row>
    <row r="171" spans="1:10" ht="36" outlineLevel="1">
      <c r="A171" s="374">
        <v>465</v>
      </c>
      <c r="B171" s="357" t="s">
        <v>433</v>
      </c>
      <c r="C171" s="353" t="s">
        <v>434</v>
      </c>
      <c r="D171" s="353" t="s">
        <v>435</v>
      </c>
      <c r="E171" s="353" t="s">
        <v>436</v>
      </c>
      <c r="F171" s="511">
        <f t="shared" si="14"/>
        <v>770.00000000000011</v>
      </c>
      <c r="H171" s="583">
        <v>700</v>
      </c>
      <c r="I171" s="661">
        <f t="shared" si="9"/>
        <v>770.00000000000011</v>
      </c>
      <c r="J171" s="752">
        <f t="shared" si="10"/>
        <v>70.000000000000114</v>
      </c>
    </row>
    <row r="172" spans="1:10" outlineLevel="1">
      <c r="A172" s="374" t="s">
        <v>35</v>
      </c>
      <c r="B172" s="378" t="s">
        <v>36</v>
      </c>
      <c r="C172" s="349" t="s">
        <v>37</v>
      </c>
      <c r="D172" s="347" t="s">
        <v>38</v>
      </c>
      <c r="E172" s="379" t="s">
        <v>39</v>
      </c>
      <c r="F172" s="511">
        <f t="shared" si="14"/>
        <v>440.00000000000006</v>
      </c>
      <c r="H172" s="344">
        <v>400</v>
      </c>
      <c r="I172" s="661">
        <f t="shared" si="9"/>
        <v>440.00000000000006</v>
      </c>
      <c r="J172" s="752">
        <f t="shared" si="10"/>
        <v>40.000000000000057</v>
      </c>
    </row>
    <row r="173" spans="1:10" outlineLevel="1">
      <c r="A173" s="351" t="s">
        <v>102</v>
      </c>
      <c r="B173" s="378" t="s">
        <v>103</v>
      </c>
      <c r="C173" s="349" t="s">
        <v>104</v>
      </c>
      <c r="D173" s="347" t="s">
        <v>105</v>
      </c>
      <c r="E173" s="379" t="s">
        <v>39</v>
      </c>
      <c r="F173" s="511">
        <f t="shared" si="14"/>
        <v>440.00000000000006</v>
      </c>
      <c r="H173" s="344">
        <v>400</v>
      </c>
      <c r="I173" s="661">
        <f t="shared" si="9"/>
        <v>440.00000000000006</v>
      </c>
      <c r="J173" s="752">
        <f t="shared" si="10"/>
        <v>40.000000000000057</v>
      </c>
    </row>
    <row r="174" spans="1:10" outlineLevel="1">
      <c r="A174" s="374" t="s">
        <v>423</v>
      </c>
      <c r="B174" s="354" t="s">
        <v>424</v>
      </c>
      <c r="C174" s="338" t="s">
        <v>425</v>
      </c>
      <c r="D174" s="348" t="s">
        <v>426</v>
      </c>
      <c r="E174" s="605" t="s">
        <v>427</v>
      </c>
      <c r="F174" s="511">
        <f t="shared" si="14"/>
        <v>605</v>
      </c>
      <c r="H174" s="343">
        <v>550</v>
      </c>
      <c r="I174" s="661">
        <f t="shared" si="9"/>
        <v>605</v>
      </c>
      <c r="J174" s="752">
        <f t="shared" si="10"/>
        <v>55</v>
      </c>
    </row>
    <row r="175" spans="1:10" outlineLevel="1">
      <c r="A175" s="374" t="s">
        <v>428</v>
      </c>
      <c r="B175" s="396" t="s">
        <v>772</v>
      </c>
      <c r="C175" s="338" t="s">
        <v>430</v>
      </c>
      <c r="D175" s="338" t="s">
        <v>431</v>
      </c>
      <c r="E175" s="605" t="s">
        <v>427</v>
      </c>
      <c r="F175" s="511">
        <f t="shared" si="14"/>
        <v>275</v>
      </c>
      <c r="H175" s="343">
        <v>250</v>
      </c>
      <c r="I175" s="661">
        <f t="shared" si="9"/>
        <v>275</v>
      </c>
      <c r="J175" s="752">
        <f t="shared" si="10"/>
        <v>25</v>
      </c>
    </row>
    <row r="176" spans="1:10" outlineLevel="1">
      <c r="A176" s="374" t="s">
        <v>823</v>
      </c>
      <c r="B176" s="396" t="s">
        <v>824</v>
      </c>
      <c r="C176" s="605" t="s">
        <v>825</v>
      </c>
      <c r="D176" s="605" t="s">
        <v>826</v>
      </c>
      <c r="E176" s="353" t="s">
        <v>827</v>
      </c>
      <c r="F176" s="511">
        <f t="shared" si="14"/>
        <v>330</v>
      </c>
      <c r="H176" s="583">
        <v>300</v>
      </c>
      <c r="I176" s="661">
        <f t="shared" si="9"/>
        <v>330</v>
      </c>
      <c r="J176" s="752">
        <f t="shared" si="10"/>
        <v>30</v>
      </c>
    </row>
    <row r="177" spans="1:10" outlineLevel="1">
      <c r="A177" s="374" t="s">
        <v>858</v>
      </c>
      <c r="B177" s="396" t="s">
        <v>859</v>
      </c>
      <c r="C177" s="338" t="s">
        <v>860</v>
      </c>
      <c r="D177" s="338" t="s">
        <v>861</v>
      </c>
      <c r="E177" s="605" t="s">
        <v>427</v>
      </c>
      <c r="F177" s="511">
        <f t="shared" si="14"/>
        <v>176</v>
      </c>
      <c r="H177" s="343">
        <v>160</v>
      </c>
      <c r="I177" s="661">
        <f t="shared" si="9"/>
        <v>176</v>
      </c>
      <c r="J177" s="752">
        <f t="shared" si="10"/>
        <v>16</v>
      </c>
    </row>
    <row r="178" spans="1:10" outlineLevel="1">
      <c r="A178" s="374" t="s">
        <v>862</v>
      </c>
      <c r="B178" s="396" t="s">
        <v>863</v>
      </c>
      <c r="C178" s="338" t="s">
        <v>864</v>
      </c>
      <c r="D178" s="338" t="s">
        <v>865</v>
      </c>
      <c r="E178" s="605" t="s">
        <v>427</v>
      </c>
      <c r="F178" s="511">
        <f t="shared" si="14"/>
        <v>176</v>
      </c>
      <c r="H178" s="343">
        <v>160</v>
      </c>
      <c r="I178" s="661">
        <f t="shared" si="9"/>
        <v>176</v>
      </c>
      <c r="J178" s="752">
        <f t="shared" si="10"/>
        <v>16</v>
      </c>
    </row>
    <row r="179" spans="1:10" outlineLevel="1">
      <c r="A179" s="374" t="s">
        <v>846</v>
      </c>
      <c r="B179" s="396" t="s">
        <v>847</v>
      </c>
      <c r="C179" s="338" t="s">
        <v>848</v>
      </c>
      <c r="D179" s="338" t="s">
        <v>849</v>
      </c>
      <c r="E179" s="605" t="s">
        <v>427</v>
      </c>
      <c r="F179" s="511">
        <f t="shared" si="14"/>
        <v>176</v>
      </c>
      <c r="H179" s="343">
        <v>160</v>
      </c>
      <c r="I179" s="661">
        <f t="shared" si="9"/>
        <v>176</v>
      </c>
      <c r="J179" s="752">
        <f t="shared" si="10"/>
        <v>16</v>
      </c>
    </row>
    <row r="180" spans="1:10" ht="24" outlineLevel="1">
      <c r="A180" s="374">
        <v>150</v>
      </c>
      <c r="B180" s="367" t="s">
        <v>474</v>
      </c>
      <c r="C180" s="353" t="s">
        <v>475</v>
      </c>
      <c r="D180" s="353" t="s">
        <v>476</v>
      </c>
      <c r="E180" s="363" t="s">
        <v>464</v>
      </c>
      <c r="F180" s="511">
        <f t="shared" si="14"/>
        <v>517</v>
      </c>
      <c r="H180" s="583">
        <v>470</v>
      </c>
      <c r="I180" s="661">
        <f t="shared" si="9"/>
        <v>517</v>
      </c>
      <c r="J180" s="752">
        <f t="shared" si="10"/>
        <v>47</v>
      </c>
    </row>
    <row r="181" spans="1:10" ht="24" outlineLevel="1">
      <c r="A181" s="374">
        <v>408</v>
      </c>
      <c r="B181" s="359" t="s">
        <v>1845</v>
      </c>
      <c r="C181" s="349" t="s">
        <v>1846</v>
      </c>
      <c r="D181" s="349" t="s">
        <v>1847</v>
      </c>
      <c r="E181" s="352" t="s">
        <v>436</v>
      </c>
      <c r="F181" s="511">
        <f t="shared" si="14"/>
        <v>770.00000000000011</v>
      </c>
      <c r="H181" s="584">
        <v>700</v>
      </c>
      <c r="I181" s="661">
        <f t="shared" si="9"/>
        <v>770.00000000000011</v>
      </c>
      <c r="J181" s="752">
        <f t="shared" si="10"/>
        <v>70.000000000000114</v>
      </c>
    </row>
    <row r="182" spans="1:10" ht="14.4" customHeight="1" outlineLevel="1">
      <c r="A182" s="374"/>
      <c r="B182" s="928" t="s">
        <v>1848</v>
      </c>
      <c r="C182" s="928"/>
      <c r="D182" s="928"/>
      <c r="E182" s="929"/>
      <c r="F182" s="511">
        <f t="shared" si="14"/>
        <v>14025.000000000002</v>
      </c>
      <c r="H182" s="585">
        <v>12750</v>
      </c>
      <c r="I182" s="661">
        <f t="shared" si="9"/>
        <v>14025.000000000002</v>
      </c>
      <c r="J182" s="752">
        <f t="shared" si="10"/>
        <v>1275.0000000000018</v>
      </c>
    </row>
    <row r="183" spans="1:10" ht="84" outlineLevel="1">
      <c r="A183" s="351" t="s">
        <v>1489</v>
      </c>
      <c r="B183" s="357" t="s">
        <v>1490</v>
      </c>
      <c r="C183" s="352" t="s">
        <v>1880</v>
      </c>
      <c r="D183" s="352" t="s">
        <v>1492</v>
      </c>
      <c r="E183" s="363" t="s">
        <v>531</v>
      </c>
      <c r="F183" s="511">
        <f t="shared" si="14"/>
        <v>11055</v>
      </c>
      <c r="H183" s="586">
        <v>10050</v>
      </c>
      <c r="I183" s="661">
        <f t="shared" si="9"/>
        <v>11055</v>
      </c>
      <c r="J183" s="752">
        <f t="shared" si="10"/>
        <v>1005</v>
      </c>
    </row>
    <row r="184" spans="1:10" outlineLevel="1">
      <c r="A184" s="351" t="s">
        <v>86</v>
      </c>
      <c r="B184" s="380" t="s">
        <v>87</v>
      </c>
      <c r="C184" s="347" t="s">
        <v>88</v>
      </c>
      <c r="D184" s="347" t="s">
        <v>89</v>
      </c>
      <c r="E184" s="347" t="s">
        <v>15</v>
      </c>
      <c r="F184" s="511">
        <f t="shared" si="14"/>
        <v>1320</v>
      </c>
      <c r="H184" s="344">
        <v>1200</v>
      </c>
      <c r="I184" s="661">
        <f t="shared" si="9"/>
        <v>1320</v>
      </c>
      <c r="J184" s="752">
        <f t="shared" si="10"/>
        <v>120</v>
      </c>
    </row>
    <row r="185" spans="1:10" ht="24.6" outlineLevel="1" thickBot="1">
      <c r="A185" s="381">
        <v>403</v>
      </c>
      <c r="B185" s="364" t="s">
        <v>1850</v>
      </c>
      <c r="C185" s="356" t="s">
        <v>1851</v>
      </c>
      <c r="D185" s="356" t="s">
        <v>1852</v>
      </c>
      <c r="E185" s="382" t="s">
        <v>436</v>
      </c>
      <c r="F185" s="511">
        <f t="shared" si="14"/>
        <v>1650.0000000000002</v>
      </c>
      <c r="H185" s="587">
        <v>1500</v>
      </c>
      <c r="I185" s="661">
        <f t="shared" si="9"/>
        <v>1650.0000000000002</v>
      </c>
      <c r="J185" s="752">
        <f t="shared" si="10"/>
        <v>150.00000000000023</v>
      </c>
    </row>
    <row r="186" spans="1:10" ht="39.6">
      <c r="A186" s="307">
        <v>423</v>
      </c>
      <c r="B186" s="387" t="s">
        <v>1881</v>
      </c>
      <c r="C186" s="275" t="s">
        <v>1882</v>
      </c>
      <c r="D186" s="275" t="s">
        <v>1883</v>
      </c>
      <c r="E186" s="383" t="s">
        <v>742</v>
      </c>
      <c r="F186" s="581">
        <f>+I186</f>
        <v>19030</v>
      </c>
      <c r="H186" s="581">
        <v>17300</v>
      </c>
      <c r="I186" s="661">
        <f t="shared" si="9"/>
        <v>19030</v>
      </c>
      <c r="J186" s="752">
        <f t="shared" si="10"/>
        <v>1730</v>
      </c>
    </row>
    <row r="187" spans="1:10" ht="14.4" customHeight="1" outlineLevel="1">
      <c r="A187" s="395"/>
      <c r="B187" s="935" t="s">
        <v>1844</v>
      </c>
      <c r="C187" s="935"/>
      <c r="D187" s="935"/>
      <c r="E187" s="936"/>
      <c r="F187" s="511">
        <f t="shared" si="14"/>
        <v>4675</v>
      </c>
      <c r="H187" s="594">
        <v>4250</v>
      </c>
      <c r="I187" s="661">
        <f t="shared" si="9"/>
        <v>4675</v>
      </c>
      <c r="J187" s="752">
        <f t="shared" si="10"/>
        <v>425</v>
      </c>
    </row>
    <row r="188" spans="1:10" ht="36" outlineLevel="1">
      <c r="A188" s="374">
        <v>465</v>
      </c>
      <c r="B188" s="357" t="s">
        <v>433</v>
      </c>
      <c r="C188" s="353" t="s">
        <v>434</v>
      </c>
      <c r="D188" s="353" t="s">
        <v>435</v>
      </c>
      <c r="E188" s="353" t="s">
        <v>436</v>
      </c>
      <c r="F188" s="511">
        <f t="shared" si="14"/>
        <v>770.00000000000011</v>
      </c>
      <c r="H188" s="583">
        <v>700</v>
      </c>
      <c r="I188" s="661">
        <f t="shared" si="9"/>
        <v>770.00000000000011</v>
      </c>
      <c r="J188" s="752">
        <f t="shared" si="10"/>
        <v>70.000000000000114</v>
      </c>
    </row>
    <row r="189" spans="1:10" outlineLevel="1">
      <c r="A189" s="374" t="s">
        <v>35</v>
      </c>
      <c r="B189" s="378" t="s">
        <v>36</v>
      </c>
      <c r="C189" s="349" t="s">
        <v>37</v>
      </c>
      <c r="D189" s="347" t="s">
        <v>38</v>
      </c>
      <c r="E189" s="379" t="s">
        <v>39</v>
      </c>
      <c r="F189" s="511">
        <f t="shared" si="14"/>
        <v>440.00000000000006</v>
      </c>
      <c r="H189" s="344">
        <v>400</v>
      </c>
      <c r="I189" s="661">
        <f t="shared" si="9"/>
        <v>440.00000000000006</v>
      </c>
      <c r="J189" s="752">
        <f t="shared" si="10"/>
        <v>40.000000000000057</v>
      </c>
    </row>
    <row r="190" spans="1:10" ht="16.95" customHeight="1" outlineLevel="1">
      <c r="A190" s="351" t="s">
        <v>102</v>
      </c>
      <c r="B190" s="378" t="s">
        <v>103</v>
      </c>
      <c r="C190" s="349" t="s">
        <v>104</v>
      </c>
      <c r="D190" s="347" t="s">
        <v>105</v>
      </c>
      <c r="E190" s="379" t="s">
        <v>39</v>
      </c>
      <c r="F190" s="511">
        <f t="shared" si="14"/>
        <v>440.00000000000006</v>
      </c>
      <c r="H190" s="344">
        <v>400</v>
      </c>
      <c r="I190" s="661">
        <f t="shared" si="9"/>
        <v>440.00000000000006</v>
      </c>
      <c r="J190" s="752">
        <f t="shared" si="10"/>
        <v>40.000000000000057</v>
      </c>
    </row>
    <row r="191" spans="1:10" outlineLevel="1">
      <c r="A191" s="374" t="s">
        <v>423</v>
      </c>
      <c r="B191" s="354" t="s">
        <v>424</v>
      </c>
      <c r="C191" s="338" t="s">
        <v>425</v>
      </c>
      <c r="D191" s="348" t="s">
        <v>426</v>
      </c>
      <c r="E191" s="605" t="s">
        <v>427</v>
      </c>
      <c r="F191" s="511">
        <f t="shared" si="14"/>
        <v>605</v>
      </c>
      <c r="H191" s="343">
        <v>550</v>
      </c>
      <c r="I191" s="661">
        <f t="shared" si="9"/>
        <v>605</v>
      </c>
      <c r="J191" s="752">
        <f t="shared" si="10"/>
        <v>55</v>
      </c>
    </row>
    <row r="192" spans="1:10" outlineLevel="1">
      <c r="A192" s="374" t="s">
        <v>428</v>
      </c>
      <c r="B192" s="396" t="s">
        <v>429</v>
      </c>
      <c r="C192" s="338" t="s">
        <v>430</v>
      </c>
      <c r="D192" s="338" t="s">
        <v>431</v>
      </c>
      <c r="E192" s="605" t="s">
        <v>427</v>
      </c>
      <c r="F192" s="511">
        <f t="shared" si="14"/>
        <v>275</v>
      </c>
      <c r="H192" s="343">
        <v>250</v>
      </c>
      <c r="I192" s="661">
        <f t="shared" si="9"/>
        <v>275</v>
      </c>
      <c r="J192" s="752">
        <f t="shared" si="10"/>
        <v>25</v>
      </c>
    </row>
    <row r="193" spans="1:10" ht="17.399999999999999" customHeight="1" outlineLevel="1">
      <c r="A193" s="374" t="s">
        <v>823</v>
      </c>
      <c r="B193" s="396" t="s">
        <v>824</v>
      </c>
      <c r="C193" s="605" t="s">
        <v>825</v>
      </c>
      <c r="D193" s="605" t="s">
        <v>826</v>
      </c>
      <c r="E193" s="353" t="s">
        <v>827</v>
      </c>
      <c r="F193" s="511">
        <f t="shared" si="14"/>
        <v>330</v>
      </c>
      <c r="H193" s="583">
        <v>300</v>
      </c>
      <c r="I193" s="661">
        <f t="shared" si="9"/>
        <v>330</v>
      </c>
      <c r="J193" s="752">
        <f t="shared" si="10"/>
        <v>30</v>
      </c>
    </row>
    <row r="194" spans="1:10" outlineLevel="1">
      <c r="A194" s="374" t="s">
        <v>858</v>
      </c>
      <c r="B194" s="396" t="s">
        <v>859</v>
      </c>
      <c r="C194" s="338" t="s">
        <v>860</v>
      </c>
      <c r="D194" s="338" t="s">
        <v>861</v>
      </c>
      <c r="E194" s="605" t="s">
        <v>427</v>
      </c>
      <c r="F194" s="511">
        <f t="shared" si="14"/>
        <v>176</v>
      </c>
      <c r="H194" s="343">
        <v>160</v>
      </c>
      <c r="I194" s="661">
        <f t="shared" si="9"/>
        <v>176</v>
      </c>
      <c r="J194" s="752">
        <f t="shared" si="10"/>
        <v>16</v>
      </c>
    </row>
    <row r="195" spans="1:10" outlineLevel="1">
      <c r="A195" s="374" t="s">
        <v>862</v>
      </c>
      <c r="B195" s="396" t="s">
        <v>863</v>
      </c>
      <c r="C195" s="338" t="s">
        <v>864</v>
      </c>
      <c r="D195" s="338" t="s">
        <v>865</v>
      </c>
      <c r="E195" s="605" t="s">
        <v>427</v>
      </c>
      <c r="F195" s="511">
        <f t="shared" si="14"/>
        <v>176</v>
      </c>
      <c r="H195" s="343">
        <v>160</v>
      </c>
      <c r="I195" s="661">
        <f t="shared" si="9"/>
        <v>176</v>
      </c>
      <c r="J195" s="752">
        <f t="shared" si="10"/>
        <v>16</v>
      </c>
    </row>
    <row r="196" spans="1:10" outlineLevel="1">
      <c r="A196" s="374" t="s">
        <v>846</v>
      </c>
      <c r="B196" s="396" t="s">
        <v>847</v>
      </c>
      <c r="C196" s="338" t="s">
        <v>848</v>
      </c>
      <c r="D196" s="338" t="s">
        <v>849</v>
      </c>
      <c r="E196" s="605" t="s">
        <v>427</v>
      </c>
      <c r="F196" s="511">
        <f t="shared" si="14"/>
        <v>176</v>
      </c>
      <c r="H196" s="343">
        <v>160</v>
      </c>
      <c r="I196" s="661">
        <f t="shared" si="9"/>
        <v>176</v>
      </c>
      <c r="J196" s="752">
        <f t="shared" si="10"/>
        <v>16</v>
      </c>
    </row>
    <row r="197" spans="1:10" ht="24" outlineLevel="1">
      <c r="A197" s="374">
        <v>150</v>
      </c>
      <c r="B197" s="367" t="s">
        <v>474</v>
      </c>
      <c r="C197" s="353" t="s">
        <v>475</v>
      </c>
      <c r="D197" s="353" t="s">
        <v>476</v>
      </c>
      <c r="E197" s="363" t="s">
        <v>464</v>
      </c>
      <c r="F197" s="511">
        <f t="shared" si="14"/>
        <v>517</v>
      </c>
      <c r="H197" s="583">
        <v>470</v>
      </c>
      <c r="I197" s="661">
        <f t="shared" si="9"/>
        <v>517</v>
      </c>
      <c r="J197" s="752">
        <f t="shared" si="10"/>
        <v>47</v>
      </c>
    </row>
    <row r="198" spans="1:10" ht="24" outlineLevel="1">
      <c r="A198" s="374">
        <v>408</v>
      </c>
      <c r="B198" s="359" t="s">
        <v>1845</v>
      </c>
      <c r="C198" s="349" t="s">
        <v>1846</v>
      </c>
      <c r="D198" s="349" t="s">
        <v>1847</v>
      </c>
      <c r="E198" s="352" t="s">
        <v>436</v>
      </c>
      <c r="F198" s="511">
        <f t="shared" si="14"/>
        <v>770.00000000000011</v>
      </c>
      <c r="H198" s="584">
        <v>700</v>
      </c>
      <c r="I198" s="661">
        <f t="shared" si="9"/>
        <v>770.00000000000011</v>
      </c>
      <c r="J198" s="752">
        <f t="shared" si="10"/>
        <v>70.000000000000114</v>
      </c>
    </row>
    <row r="199" spans="1:10" ht="14.4" customHeight="1" outlineLevel="1">
      <c r="A199" s="374"/>
      <c r="B199" s="928" t="s">
        <v>1848</v>
      </c>
      <c r="C199" s="928"/>
      <c r="D199" s="928"/>
      <c r="E199" s="929"/>
      <c r="F199" s="511">
        <f t="shared" si="14"/>
        <v>14355.000000000002</v>
      </c>
      <c r="H199" s="585">
        <v>13050</v>
      </c>
      <c r="I199" s="661">
        <f t="shared" si="9"/>
        <v>14355.000000000002</v>
      </c>
      <c r="J199" s="752">
        <f t="shared" si="10"/>
        <v>1305.0000000000018</v>
      </c>
    </row>
    <row r="200" spans="1:10" ht="73.2" customHeight="1" outlineLevel="1">
      <c r="A200" s="351" t="s">
        <v>1489</v>
      </c>
      <c r="B200" s="357" t="s">
        <v>1490</v>
      </c>
      <c r="C200" s="352" t="s">
        <v>1880</v>
      </c>
      <c r="D200" s="352" t="s">
        <v>1492</v>
      </c>
      <c r="E200" s="363" t="s">
        <v>531</v>
      </c>
      <c r="F200" s="511">
        <f t="shared" si="14"/>
        <v>11055</v>
      </c>
      <c r="H200" s="586">
        <v>10050</v>
      </c>
      <c r="I200" s="661">
        <f t="shared" ref="I200:I263" si="15">+H200*1.1</f>
        <v>11055</v>
      </c>
      <c r="J200" s="752">
        <f t="shared" ref="J200:J263" si="16">+F200-H200</f>
        <v>1005</v>
      </c>
    </row>
    <row r="201" spans="1:10" ht="24" outlineLevel="1">
      <c r="A201" s="351" t="s">
        <v>94</v>
      </c>
      <c r="B201" s="380" t="s">
        <v>95</v>
      </c>
      <c r="C201" s="347" t="s">
        <v>96</v>
      </c>
      <c r="D201" s="347" t="s">
        <v>97</v>
      </c>
      <c r="E201" s="347" t="s">
        <v>15</v>
      </c>
      <c r="F201" s="511">
        <f t="shared" si="14"/>
        <v>1650.0000000000002</v>
      </c>
      <c r="H201" s="344">
        <v>1500</v>
      </c>
      <c r="I201" s="661">
        <f t="shared" si="15"/>
        <v>1650.0000000000002</v>
      </c>
      <c r="J201" s="752">
        <f t="shared" si="16"/>
        <v>150.00000000000023</v>
      </c>
    </row>
    <row r="202" spans="1:10" ht="24.6" outlineLevel="1" thickBot="1">
      <c r="A202" s="381">
        <v>403</v>
      </c>
      <c r="B202" s="364" t="s">
        <v>1850</v>
      </c>
      <c r="C202" s="356" t="s">
        <v>1851</v>
      </c>
      <c r="D202" s="356" t="s">
        <v>1852</v>
      </c>
      <c r="E202" s="382" t="s">
        <v>436</v>
      </c>
      <c r="F202" s="511">
        <f t="shared" si="14"/>
        <v>1650.0000000000002</v>
      </c>
      <c r="H202" s="587">
        <v>1500</v>
      </c>
      <c r="I202" s="661">
        <f t="shared" si="15"/>
        <v>1650.0000000000002</v>
      </c>
      <c r="J202" s="752">
        <f t="shared" si="16"/>
        <v>150.00000000000023</v>
      </c>
    </row>
    <row r="203" spans="1:10" ht="32.4" customHeight="1">
      <c r="A203" s="307">
        <v>424</v>
      </c>
      <c r="B203" s="387" t="s">
        <v>1884</v>
      </c>
      <c r="C203" s="275" t="s">
        <v>1885</v>
      </c>
      <c r="D203" s="275" t="s">
        <v>1886</v>
      </c>
      <c r="E203" s="383" t="s">
        <v>742</v>
      </c>
      <c r="F203" s="581">
        <f>+I203</f>
        <v>16445</v>
      </c>
      <c r="H203" s="581">
        <v>14950</v>
      </c>
      <c r="I203" s="661">
        <f t="shared" si="15"/>
        <v>16445</v>
      </c>
      <c r="J203" s="752">
        <f t="shared" si="16"/>
        <v>1495</v>
      </c>
    </row>
    <row r="204" spans="1:10" ht="36" outlineLevel="1">
      <c r="A204" s="393">
        <v>465</v>
      </c>
      <c r="B204" s="365" t="s">
        <v>433</v>
      </c>
      <c r="C204" s="366" t="s">
        <v>434</v>
      </c>
      <c r="D204" s="366" t="s">
        <v>435</v>
      </c>
      <c r="E204" s="366" t="s">
        <v>436</v>
      </c>
      <c r="F204" s="511">
        <f t="shared" si="14"/>
        <v>770.00000000000011</v>
      </c>
      <c r="H204" s="595">
        <v>700</v>
      </c>
      <c r="I204" s="661">
        <f t="shared" si="15"/>
        <v>770.00000000000011</v>
      </c>
      <c r="J204" s="752">
        <f t="shared" si="16"/>
        <v>70.000000000000114</v>
      </c>
    </row>
    <row r="205" spans="1:10" outlineLevel="1">
      <c r="A205" s="374" t="s">
        <v>35</v>
      </c>
      <c r="B205" s="378" t="s">
        <v>36</v>
      </c>
      <c r="C205" s="349" t="s">
        <v>37</v>
      </c>
      <c r="D205" s="347" t="s">
        <v>38</v>
      </c>
      <c r="E205" s="379" t="s">
        <v>39</v>
      </c>
      <c r="F205" s="511">
        <f t="shared" si="14"/>
        <v>440.00000000000006</v>
      </c>
      <c r="H205" s="344">
        <v>400</v>
      </c>
      <c r="I205" s="661">
        <f t="shared" si="15"/>
        <v>440.00000000000006</v>
      </c>
      <c r="J205" s="752">
        <f t="shared" si="16"/>
        <v>40.000000000000057</v>
      </c>
    </row>
    <row r="206" spans="1:10" ht="16.95" customHeight="1" outlineLevel="1">
      <c r="A206" s="351" t="s">
        <v>102</v>
      </c>
      <c r="B206" s="378" t="s">
        <v>103</v>
      </c>
      <c r="C206" s="349" t="s">
        <v>104</v>
      </c>
      <c r="D206" s="347" t="s">
        <v>105</v>
      </c>
      <c r="E206" s="379" t="s">
        <v>39</v>
      </c>
      <c r="F206" s="511">
        <f t="shared" si="14"/>
        <v>440.00000000000006</v>
      </c>
      <c r="H206" s="344">
        <v>400</v>
      </c>
      <c r="I206" s="661">
        <f t="shared" si="15"/>
        <v>440.00000000000006</v>
      </c>
      <c r="J206" s="752">
        <f t="shared" si="16"/>
        <v>40.000000000000057</v>
      </c>
    </row>
    <row r="207" spans="1:10" ht="24" outlineLevel="1">
      <c r="A207" s="389">
        <v>408</v>
      </c>
      <c r="B207" s="359" t="s">
        <v>1845</v>
      </c>
      <c r="C207" s="349" t="s">
        <v>1846</v>
      </c>
      <c r="D207" s="349" t="s">
        <v>1847</v>
      </c>
      <c r="E207" s="352" t="s">
        <v>436</v>
      </c>
      <c r="F207" s="511">
        <f t="shared" si="14"/>
        <v>770.00000000000011</v>
      </c>
      <c r="H207" s="584">
        <v>700</v>
      </c>
      <c r="I207" s="661">
        <f t="shared" si="15"/>
        <v>770.00000000000011</v>
      </c>
      <c r="J207" s="752">
        <f t="shared" si="16"/>
        <v>70.000000000000114</v>
      </c>
    </row>
    <row r="208" spans="1:10" ht="24" outlineLevel="1">
      <c r="A208" s="390">
        <v>403</v>
      </c>
      <c r="B208" s="367" t="s">
        <v>1850</v>
      </c>
      <c r="C208" s="353" t="s">
        <v>1851</v>
      </c>
      <c r="D208" s="353" t="s">
        <v>1852</v>
      </c>
      <c r="E208" s="352" t="s">
        <v>436</v>
      </c>
      <c r="F208" s="511">
        <f t="shared" si="14"/>
        <v>1650.0000000000002</v>
      </c>
      <c r="H208" s="584">
        <v>1500</v>
      </c>
      <c r="I208" s="661">
        <f t="shared" si="15"/>
        <v>1650.0000000000002</v>
      </c>
      <c r="J208" s="752">
        <f t="shared" si="16"/>
        <v>150.00000000000023</v>
      </c>
    </row>
    <row r="209" spans="1:10" ht="77.400000000000006" customHeight="1" outlineLevel="1">
      <c r="A209" s="390" t="s">
        <v>1489</v>
      </c>
      <c r="B209" s="357" t="s">
        <v>1490</v>
      </c>
      <c r="C209" s="352" t="s">
        <v>1880</v>
      </c>
      <c r="D209" s="352" t="s">
        <v>1492</v>
      </c>
      <c r="E209" s="363" t="s">
        <v>531</v>
      </c>
      <c r="F209" s="511">
        <f t="shared" si="14"/>
        <v>11055</v>
      </c>
      <c r="H209" s="586">
        <v>10050</v>
      </c>
      <c r="I209" s="661">
        <f t="shared" si="15"/>
        <v>11055</v>
      </c>
      <c r="J209" s="752">
        <f t="shared" si="16"/>
        <v>1005</v>
      </c>
    </row>
    <row r="210" spans="1:10" outlineLevel="1">
      <c r="A210" s="351" t="s">
        <v>86</v>
      </c>
      <c r="B210" s="380" t="s">
        <v>87</v>
      </c>
      <c r="C210" s="347" t="s">
        <v>88</v>
      </c>
      <c r="D210" s="347" t="s">
        <v>89</v>
      </c>
      <c r="E210" s="347" t="s">
        <v>15</v>
      </c>
      <c r="F210" s="511">
        <f t="shared" si="14"/>
        <v>1320</v>
      </c>
      <c r="H210" s="344">
        <v>1200</v>
      </c>
      <c r="I210" s="661">
        <f t="shared" si="15"/>
        <v>1320</v>
      </c>
      <c r="J210" s="752">
        <f t="shared" si="16"/>
        <v>120</v>
      </c>
    </row>
    <row r="211" spans="1:10" ht="24.6" outlineLevel="1" thickBot="1">
      <c r="A211" s="389"/>
      <c r="B211" s="391"/>
      <c r="C211" s="392" t="s">
        <v>1866</v>
      </c>
      <c r="D211" s="392"/>
      <c r="E211" s="391"/>
      <c r="F211" s="592"/>
      <c r="H211" s="592"/>
      <c r="I211" s="661"/>
      <c r="J211" s="752"/>
    </row>
    <row r="212" spans="1:10" ht="39.6">
      <c r="A212" s="307">
        <v>425</v>
      </c>
      <c r="B212" s="387" t="s">
        <v>1887</v>
      </c>
      <c r="C212" s="275" t="s">
        <v>1888</v>
      </c>
      <c r="D212" s="275" t="s">
        <v>1889</v>
      </c>
      <c r="E212" s="383" t="s">
        <v>742</v>
      </c>
      <c r="F212" s="581">
        <f>+I212</f>
        <v>16775</v>
      </c>
      <c r="H212" s="581">
        <v>15250</v>
      </c>
      <c r="I212" s="661">
        <f t="shared" si="15"/>
        <v>16775</v>
      </c>
      <c r="J212" s="752">
        <f t="shared" si="16"/>
        <v>1525</v>
      </c>
    </row>
    <row r="213" spans="1:10" ht="36" outlineLevel="1">
      <c r="A213" s="393">
        <v>465</v>
      </c>
      <c r="B213" s="365" t="s">
        <v>433</v>
      </c>
      <c r="C213" s="366" t="s">
        <v>434</v>
      </c>
      <c r="D213" s="366" t="s">
        <v>435</v>
      </c>
      <c r="E213" s="366" t="s">
        <v>436</v>
      </c>
      <c r="F213" s="511">
        <f t="shared" ref="F213:F219" si="17">+I213</f>
        <v>770.00000000000011</v>
      </c>
      <c r="H213" s="595">
        <v>700</v>
      </c>
      <c r="I213" s="661">
        <f t="shared" si="15"/>
        <v>770.00000000000011</v>
      </c>
      <c r="J213" s="752">
        <f t="shared" si="16"/>
        <v>70.000000000000114</v>
      </c>
    </row>
    <row r="214" spans="1:10" outlineLevel="1">
      <c r="A214" s="374" t="s">
        <v>35</v>
      </c>
      <c r="B214" s="378" t="s">
        <v>36</v>
      </c>
      <c r="C214" s="349" t="s">
        <v>37</v>
      </c>
      <c r="D214" s="347" t="s">
        <v>38</v>
      </c>
      <c r="E214" s="379" t="s">
        <v>39</v>
      </c>
      <c r="F214" s="511">
        <f t="shared" si="17"/>
        <v>440.00000000000006</v>
      </c>
      <c r="H214" s="344">
        <v>400</v>
      </c>
      <c r="I214" s="661">
        <f t="shared" si="15"/>
        <v>440.00000000000006</v>
      </c>
      <c r="J214" s="752">
        <f t="shared" si="16"/>
        <v>40.000000000000057</v>
      </c>
    </row>
    <row r="215" spans="1:10" ht="16.2" customHeight="1" outlineLevel="1">
      <c r="A215" s="351" t="s">
        <v>102</v>
      </c>
      <c r="B215" s="378" t="s">
        <v>103</v>
      </c>
      <c r="C215" s="349" t="s">
        <v>104</v>
      </c>
      <c r="D215" s="347" t="s">
        <v>105</v>
      </c>
      <c r="E215" s="379" t="s">
        <v>39</v>
      </c>
      <c r="F215" s="511">
        <f t="shared" si="17"/>
        <v>440.00000000000006</v>
      </c>
      <c r="H215" s="344">
        <v>400</v>
      </c>
      <c r="I215" s="661">
        <f t="shared" si="15"/>
        <v>440.00000000000006</v>
      </c>
      <c r="J215" s="752">
        <f t="shared" si="16"/>
        <v>40.000000000000057</v>
      </c>
    </row>
    <row r="216" spans="1:10" ht="24" outlineLevel="1">
      <c r="A216" s="389">
        <v>408</v>
      </c>
      <c r="B216" s="359" t="s">
        <v>1845</v>
      </c>
      <c r="C216" s="349" t="s">
        <v>1846</v>
      </c>
      <c r="D216" s="349" t="s">
        <v>1847</v>
      </c>
      <c r="E216" s="352" t="s">
        <v>436</v>
      </c>
      <c r="F216" s="511">
        <f t="shared" si="17"/>
        <v>770.00000000000011</v>
      </c>
      <c r="H216" s="584">
        <v>700</v>
      </c>
      <c r="I216" s="661">
        <f t="shared" si="15"/>
        <v>770.00000000000011</v>
      </c>
      <c r="J216" s="752">
        <f t="shared" si="16"/>
        <v>70.000000000000114</v>
      </c>
    </row>
    <row r="217" spans="1:10" ht="24" outlineLevel="1">
      <c r="A217" s="390">
        <v>403</v>
      </c>
      <c r="B217" s="367" t="s">
        <v>1850</v>
      </c>
      <c r="C217" s="353" t="s">
        <v>1851</v>
      </c>
      <c r="D217" s="353" t="s">
        <v>1852</v>
      </c>
      <c r="E217" s="352" t="s">
        <v>436</v>
      </c>
      <c r="F217" s="511">
        <f t="shared" si="17"/>
        <v>1650.0000000000002</v>
      </c>
      <c r="H217" s="584">
        <v>1500</v>
      </c>
      <c r="I217" s="661">
        <f t="shared" si="15"/>
        <v>1650.0000000000002</v>
      </c>
      <c r="J217" s="752">
        <f t="shared" si="16"/>
        <v>150.00000000000023</v>
      </c>
    </row>
    <row r="218" spans="1:10" ht="77.400000000000006" customHeight="1" outlineLevel="1">
      <c r="A218" s="390" t="s">
        <v>1489</v>
      </c>
      <c r="B218" s="357" t="s">
        <v>1490</v>
      </c>
      <c r="C218" s="352" t="s">
        <v>1880</v>
      </c>
      <c r="D218" s="352" t="s">
        <v>1492</v>
      </c>
      <c r="E218" s="363" t="s">
        <v>531</v>
      </c>
      <c r="F218" s="511">
        <f t="shared" si="17"/>
        <v>11055</v>
      </c>
      <c r="H218" s="586">
        <v>10050</v>
      </c>
      <c r="I218" s="661">
        <f t="shared" si="15"/>
        <v>11055</v>
      </c>
      <c r="J218" s="752">
        <f t="shared" si="16"/>
        <v>1005</v>
      </c>
    </row>
    <row r="219" spans="1:10" ht="24" outlineLevel="1">
      <c r="A219" s="351" t="s">
        <v>94</v>
      </c>
      <c r="B219" s="380" t="s">
        <v>95</v>
      </c>
      <c r="C219" s="347" t="s">
        <v>96</v>
      </c>
      <c r="D219" s="347" t="s">
        <v>97</v>
      </c>
      <c r="E219" s="347" t="s">
        <v>15</v>
      </c>
      <c r="F219" s="511">
        <f t="shared" si="17"/>
        <v>1650.0000000000002</v>
      </c>
      <c r="H219" s="344">
        <v>1500</v>
      </c>
      <c r="I219" s="661">
        <f t="shared" si="15"/>
        <v>1650.0000000000002</v>
      </c>
      <c r="J219" s="752">
        <f t="shared" si="16"/>
        <v>150.00000000000023</v>
      </c>
    </row>
    <row r="220" spans="1:10" ht="24.6" outlineLevel="1" thickBot="1">
      <c r="A220" s="389"/>
      <c r="B220" s="391"/>
      <c r="C220" s="392" t="s">
        <v>1866</v>
      </c>
      <c r="D220" s="392"/>
      <c r="E220" s="391"/>
      <c r="F220" s="592"/>
      <c r="H220" s="592"/>
      <c r="I220" s="661"/>
      <c r="J220" s="752"/>
    </row>
    <row r="221" spans="1:10" ht="26.4">
      <c r="A221" s="307">
        <v>426</v>
      </c>
      <c r="B221" s="387" t="s">
        <v>1890</v>
      </c>
      <c r="C221" s="275" t="s">
        <v>1891</v>
      </c>
      <c r="D221" s="275" t="s">
        <v>1892</v>
      </c>
      <c r="E221" s="383" t="s">
        <v>742</v>
      </c>
      <c r="F221" s="581">
        <f>+I221</f>
        <v>20460</v>
      </c>
      <c r="H221" s="581">
        <v>18600</v>
      </c>
      <c r="I221" s="661">
        <f t="shared" si="15"/>
        <v>20460</v>
      </c>
      <c r="J221" s="752">
        <f t="shared" si="16"/>
        <v>1860</v>
      </c>
    </row>
    <row r="222" spans="1:10" ht="14.4" customHeight="1" outlineLevel="1">
      <c r="A222" s="395"/>
      <c r="B222" s="935" t="s">
        <v>1844</v>
      </c>
      <c r="C222" s="935"/>
      <c r="D222" s="935"/>
      <c r="E222" s="936"/>
      <c r="F222" s="511">
        <f t="shared" ref="F222:F270" si="18">+I222</f>
        <v>4675</v>
      </c>
      <c r="H222" s="594">
        <v>4250</v>
      </c>
      <c r="I222" s="661">
        <f t="shared" si="15"/>
        <v>4675</v>
      </c>
      <c r="J222" s="752">
        <f t="shared" si="16"/>
        <v>425</v>
      </c>
    </row>
    <row r="223" spans="1:10" ht="36" outlineLevel="1">
      <c r="A223" s="374">
        <v>465</v>
      </c>
      <c r="B223" s="357" t="s">
        <v>433</v>
      </c>
      <c r="C223" s="353" t="s">
        <v>434</v>
      </c>
      <c r="D223" s="353" t="s">
        <v>435</v>
      </c>
      <c r="E223" s="353" t="s">
        <v>436</v>
      </c>
      <c r="F223" s="511">
        <f t="shared" si="18"/>
        <v>770.00000000000011</v>
      </c>
      <c r="H223" s="583">
        <v>700</v>
      </c>
      <c r="I223" s="661">
        <f t="shared" si="15"/>
        <v>770.00000000000011</v>
      </c>
      <c r="J223" s="752">
        <f t="shared" si="16"/>
        <v>70.000000000000114</v>
      </c>
    </row>
    <row r="224" spans="1:10" outlineLevel="1">
      <c r="A224" s="374" t="s">
        <v>35</v>
      </c>
      <c r="B224" s="378" t="s">
        <v>36</v>
      </c>
      <c r="C224" s="349" t="s">
        <v>37</v>
      </c>
      <c r="D224" s="347" t="s">
        <v>38</v>
      </c>
      <c r="E224" s="379" t="s">
        <v>39</v>
      </c>
      <c r="F224" s="511">
        <f t="shared" si="18"/>
        <v>440.00000000000006</v>
      </c>
      <c r="H224" s="344">
        <v>400</v>
      </c>
      <c r="I224" s="661">
        <f t="shared" si="15"/>
        <v>440.00000000000006</v>
      </c>
      <c r="J224" s="752">
        <f t="shared" si="16"/>
        <v>40.000000000000057</v>
      </c>
    </row>
    <row r="225" spans="1:10" ht="18.600000000000001" customHeight="1" outlineLevel="1">
      <c r="A225" s="351" t="s">
        <v>102</v>
      </c>
      <c r="B225" s="378" t="s">
        <v>103</v>
      </c>
      <c r="C225" s="349" t="s">
        <v>104</v>
      </c>
      <c r="D225" s="347" t="s">
        <v>105</v>
      </c>
      <c r="E225" s="379" t="s">
        <v>39</v>
      </c>
      <c r="F225" s="511">
        <f t="shared" si="18"/>
        <v>440.00000000000006</v>
      </c>
      <c r="H225" s="344">
        <v>400</v>
      </c>
      <c r="I225" s="661">
        <f t="shared" si="15"/>
        <v>440.00000000000006</v>
      </c>
      <c r="J225" s="752">
        <f t="shared" si="16"/>
        <v>40.000000000000057</v>
      </c>
    </row>
    <row r="226" spans="1:10" outlineLevel="1">
      <c r="A226" s="374" t="s">
        <v>423</v>
      </c>
      <c r="B226" s="354" t="s">
        <v>424</v>
      </c>
      <c r="C226" s="338" t="s">
        <v>425</v>
      </c>
      <c r="D226" s="348" t="s">
        <v>426</v>
      </c>
      <c r="E226" s="605" t="s">
        <v>427</v>
      </c>
      <c r="F226" s="511">
        <f t="shared" si="18"/>
        <v>605</v>
      </c>
      <c r="H226" s="343">
        <v>550</v>
      </c>
      <c r="I226" s="661">
        <f t="shared" si="15"/>
        <v>605</v>
      </c>
      <c r="J226" s="752">
        <f t="shared" si="16"/>
        <v>55</v>
      </c>
    </row>
    <row r="227" spans="1:10" outlineLevel="1">
      <c r="A227" s="374" t="s">
        <v>428</v>
      </c>
      <c r="B227" s="396" t="s">
        <v>772</v>
      </c>
      <c r="C227" s="338" t="s">
        <v>430</v>
      </c>
      <c r="D227" s="338" t="s">
        <v>431</v>
      </c>
      <c r="E227" s="605" t="s">
        <v>427</v>
      </c>
      <c r="F227" s="511">
        <f t="shared" si="18"/>
        <v>275</v>
      </c>
      <c r="H227" s="343">
        <v>250</v>
      </c>
      <c r="I227" s="661">
        <f t="shared" si="15"/>
        <v>275</v>
      </c>
      <c r="J227" s="752">
        <f t="shared" si="16"/>
        <v>25</v>
      </c>
    </row>
    <row r="228" spans="1:10" outlineLevel="1">
      <c r="A228" s="374" t="s">
        <v>823</v>
      </c>
      <c r="B228" s="396" t="s">
        <v>824</v>
      </c>
      <c r="C228" s="605" t="s">
        <v>825</v>
      </c>
      <c r="D228" s="605" t="s">
        <v>826</v>
      </c>
      <c r="E228" s="353" t="s">
        <v>827</v>
      </c>
      <c r="F228" s="511">
        <f t="shared" si="18"/>
        <v>330</v>
      </c>
      <c r="H228" s="583">
        <v>300</v>
      </c>
      <c r="I228" s="661">
        <f t="shared" si="15"/>
        <v>330</v>
      </c>
      <c r="J228" s="752">
        <f t="shared" si="16"/>
        <v>30</v>
      </c>
    </row>
    <row r="229" spans="1:10" outlineLevel="1">
      <c r="A229" s="374" t="s">
        <v>858</v>
      </c>
      <c r="B229" s="396" t="s">
        <v>859</v>
      </c>
      <c r="C229" s="338" t="s">
        <v>860</v>
      </c>
      <c r="D229" s="338" t="s">
        <v>861</v>
      </c>
      <c r="E229" s="605" t="s">
        <v>427</v>
      </c>
      <c r="F229" s="511">
        <f t="shared" si="18"/>
        <v>176</v>
      </c>
      <c r="H229" s="343">
        <v>160</v>
      </c>
      <c r="I229" s="661">
        <f t="shared" si="15"/>
        <v>176</v>
      </c>
      <c r="J229" s="752">
        <f t="shared" si="16"/>
        <v>16</v>
      </c>
    </row>
    <row r="230" spans="1:10" outlineLevel="1">
      <c r="A230" s="374" t="s">
        <v>862</v>
      </c>
      <c r="B230" s="396" t="s">
        <v>863</v>
      </c>
      <c r="C230" s="338" t="s">
        <v>864</v>
      </c>
      <c r="D230" s="338" t="s">
        <v>865</v>
      </c>
      <c r="E230" s="605" t="s">
        <v>427</v>
      </c>
      <c r="F230" s="511">
        <f t="shared" si="18"/>
        <v>176</v>
      </c>
      <c r="H230" s="343">
        <v>160</v>
      </c>
      <c r="I230" s="661">
        <f t="shared" si="15"/>
        <v>176</v>
      </c>
      <c r="J230" s="752">
        <f t="shared" si="16"/>
        <v>16</v>
      </c>
    </row>
    <row r="231" spans="1:10" outlineLevel="1">
      <c r="A231" s="374" t="s">
        <v>846</v>
      </c>
      <c r="B231" s="396" t="s">
        <v>847</v>
      </c>
      <c r="C231" s="338" t="s">
        <v>848</v>
      </c>
      <c r="D231" s="338" t="s">
        <v>849</v>
      </c>
      <c r="E231" s="605" t="s">
        <v>427</v>
      </c>
      <c r="F231" s="511">
        <f t="shared" si="18"/>
        <v>176</v>
      </c>
      <c r="H231" s="343">
        <v>160</v>
      </c>
      <c r="I231" s="661">
        <f t="shared" si="15"/>
        <v>176</v>
      </c>
      <c r="J231" s="752">
        <f t="shared" si="16"/>
        <v>16</v>
      </c>
    </row>
    <row r="232" spans="1:10" ht="24" outlineLevel="1">
      <c r="A232" s="374">
        <v>150</v>
      </c>
      <c r="B232" s="358" t="s">
        <v>474</v>
      </c>
      <c r="C232" s="353" t="s">
        <v>475</v>
      </c>
      <c r="D232" s="353" t="s">
        <v>476</v>
      </c>
      <c r="E232" s="363" t="s">
        <v>464</v>
      </c>
      <c r="F232" s="511">
        <f t="shared" si="18"/>
        <v>517</v>
      </c>
      <c r="H232" s="583">
        <v>470</v>
      </c>
      <c r="I232" s="661">
        <f t="shared" si="15"/>
        <v>517</v>
      </c>
      <c r="J232" s="752">
        <f t="shared" si="16"/>
        <v>47</v>
      </c>
    </row>
    <row r="233" spans="1:10" ht="24" outlineLevel="1">
      <c r="A233" s="374">
        <v>408</v>
      </c>
      <c r="B233" s="359" t="s">
        <v>1845</v>
      </c>
      <c r="C233" s="349" t="s">
        <v>1846</v>
      </c>
      <c r="D233" s="349" t="s">
        <v>1847</v>
      </c>
      <c r="E233" s="352" t="s">
        <v>436</v>
      </c>
      <c r="F233" s="511">
        <f t="shared" si="18"/>
        <v>770.00000000000011</v>
      </c>
      <c r="H233" s="584">
        <v>700</v>
      </c>
      <c r="I233" s="661">
        <f t="shared" si="15"/>
        <v>770.00000000000011</v>
      </c>
      <c r="J233" s="752">
        <f t="shared" si="16"/>
        <v>70.000000000000114</v>
      </c>
    </row>
    <row r="234" spans="1:10" ht="14.4" customHeight="1" outlineLevel="1">
      <c r="A234" s="374"/>
      <c r="B234" s="928" t="s">
        <v>1848</v>
      </c>
      <c r="C234" s="928"/>
      <c r="D234" s="928"/>
      <c r="E234" s="929"/>
      <c r="F234" s="511">
        <f t="shared" si="18"/>
        <v>15785.000000000002</v>
      </c>
      <c r="H234" s="585">
        <v>14350</v>
      </c>
      <c r="I234" s="661">
        <f t="shared" si="15"/>
        <v>15785.000000000002</v>
      </c>
      <c r="J234" s="752">
        <f t="shared" si="16"/>
        <v>1435.0000000000018</v>
      </c>
    </row>
    <row r="235" spans="1:10" ht="24" outlineLevel="1">
      <c r="A235" s="390">
        <v>403</v>
      </c>
      <c r="B235" s="367" t="s">
        <v>1850</v>
      </c>
      <c r="C235" s="353" t="s">
        <v>1851</v>
      </c>
      <c r="D235" s="353" t="s">
        <v>1852</v>
      </c>
      <c r="E235" s="352" t="s">
        <v>436</v>
      </c>
      <c r="F235" s="511">
        <f t="shared" si="18"/>
        <v>1650.0000000000002</v>
      </c>
      <c r="H235" s="584">
        <v>1500</v>
      </c>
      <c r="I235" s="661">
        <f t="shared" si="15"/>
        <v>1650.0000000000002</v>
      </c>
      <c r="J235" s="752">
        <f t="shared" si="16"/>
        <v>150.00000000000023</v>
      </c>
    </row>
    <row r="236" spans="1:10" outlineLevel="1">
      <c r="A236" s="351" t="s">
        <v>1493</v>
      </c>
      <c r="B236" s="357" t="s">
        <v>1494</v>
      </c>
      <c r="C236" s="368" t="s">
        <v>1495</v>
      </c>
      <c r="D236" s="368" t="s">
        <v>1496</v>
      </c>
      <c r="E236" s="363" t="s">
        <v>531</v>
      </c>
      <c r="F236" s="511">
        <f t="shared" si="18"/>
        <v>12815.000000000002</v>
      </c>
      <c r="H236" s="586">
        <v>11650</v>
      </c>
      <c r="I236" s="661">
        <f t="shared" si="15"/>
        <v>12815.000000000002</v>
      </c>
      <c r="J236" s="752">
        <f t="shared" si="16"/>
        <v>1165.0000000000018</v>
      </c>
    </row>
    <row r="237" spans="1:10" ht="15" outlineLevel="1" thickBot="1">
      <c r="A237" s="351" t="s">
        <v>86</v>
      </c>
      <c r="B237" s="380" t="s">
        <v>87</v>
      </c>
      <c r="C237" s="347" t="s">
        <v>88</v>
      </c>
      <c r="D237" s="347" t="s">
        <v>89</v>
      </c>
      <c r="E237" s="347" t="s">
        <v>15</v>
      </c>
      <c r="F237" s="511">
        <f t="shared" si="18"/>
        <v>1320</v>
      </c>
      <c r="H237" s="344">
        <v>1200</v>
      </c>
      <c r="I237" s="661">
        <f t="shared" si="15"/>
        <v>1320</v>
      </c>
      <c r="J237" s="752">
        <f t="shared" si="16"/>
        <v>120</v>
      </c>
    </row>
    <row r="238" spans="1:10" ht="39.6">
      <c r="A238" s="307">
        <v>427</v>
      </c>
      <c r="B238" s="387" t="s">
        <v>1893</v>
      </c>
      <c r="C238" s="275" t="s">
        <v>1894</v>
      </c>
      <c r="D238" s="275" t="s">
        <v>1895</v>
      </c>
      <c r="E238" s="383" t="s">
        <v>742</v>
      </c>
      <c r="F238" s="581">
        <f>+I238</f>
        <v>20790</v>
      </c>
      <c r="H238" s="581">
        <v>18900</v>
      </c>
      <c r="I238" s="661">
        <f t="shared" si="15"/>
        <v>20790</v>
      </c>
      <c r="J238" s="752">
        <f t="shared" si="16"/>
        <v>1890</v>
      </c>
    </row>
    <row r="239" spans="1:10" ht="14.4" customHeight="1" outlineLevel="1">
      <c r="A239" s="395"/>
      <c r="B239" s="935" t="s">
        <v>1844</v>
      </c>
      <c r="C239" s="935"/>
      <c r="D239" s="935"/>
      <c r="E239" s="936"/>
      <c r="F239" s="511">
        <f t="shared" si="18"/>
        <v>4675</v>
      </c>
      <c r="H239" s="594">
        <v>4250</v>
      </c>
      <c r="I239" s="661">
        <f t="shared" si="15"/>
        <v>4675</v>
      </c>
      <c r="J239" s="752">
        <f t="shared" si="16"/>
        <v>425</v>
      </c>
    </row>
    <row r="240" spans="1:10" ht="36" outlineLevel="1">
      <c r="A240" s="374">
        <v>465</v>
      </c>
      <c r="B240" s="357" t="s">
        <v>433</v>
      </c>
      <c r="C240" s="353" t="s">
        <v>434</v>
      </c>
      <c r="D240" s="353" t="s">
        <v>435</v>
      </c>
      <c r="E240" s="353" t="s">
        <v>436</v>
      </c>
      <c r="F240" s="511">
        <f t="shared" si="18"/>
        <v>770.00000000000011</v>
      </c>
      <c r="H240" s="583">
        <v>700</v>
      </c>
      <c r="I240" s="661">
        <f t="shared" si="15"/>
        <v>770.00000000000011</v>
      </c>
      <c r="J240" s="752">
        <f t="shared" si="16"/>
        <v>70.000000000000114</v>
      </c>
    </row>
    <row r="241" spans="1:10" outlineLevel="1">
      <c r="A241" s="374" t="s">
        <v>35</v>
      </c>
      <c r="B241" s="378" t="s">
        <v>36</v>
      </c>
      <c r="C241" s="349" t="s">
        <v>37</v>
      </c>
      <c r="D241" s="347" t="s">
        <v>38</v>
      </c>
      <c r="E241" s="379" t="s">
        <v>39</v>
      </c>
      <c r="F241" s="511">
        <f t="shared" si="18"/>
        <v>440.00000000000006</v>
      </c>
      <c r="H241" s="344">
        <v>400</v>
      </c>
      <c r="I241" s="661">
        <f t="shared" si="15"/>
        <v>440.00000000000006</v>
      </c>
      <c r="J241" s="752">
        <f t="shared" si="16"/>
        <v>40.000000000000057</v>
      </c>
    </row>
    <row r="242" spans="1:10" ht="14.4" customHeight="1" outlineLevel="1">
      <c r="A242" s="351" t="s">
        <v>102</v>
      </c>
      <c r="B242" s="378" t="s">
        <v>103</v>
      </c>
      <c r="C242" s="349" t="s">
        <v>104</v>
      </c>
      <c r="D242" s="347" t="s">
        <v>105</v>
      </c>
      <c r="E242" s="379" t="s">
        <v>39</v>
      </c>
      <c r="F242" s="511">
        <f t="shared" si="18"/>
        <v>440.00000000000006</v>
      </c>
      <c r="H242" s="344">
        <v>400</v>
      </c>
      <c r="I242" s="661">
        <f t="shared" si="15"/>
        <v>440.00000000000006</v>
      </c>
      <c r="J242" s="752">
        <f t="shared" si="16"/>
        <v>40.000000000000057</v>
      </c>
    </row>
    <row r="243" spans="1:10" outlineLevel="1">
      <c r="A243" s="374" t="s">
        <v>423</v>
      </c>
      <c r="B243" s="354" t="s">
        <v>424</v>
      </c>
      <c r="C243" s="338" t="s">
        <v>425</v>
      </c>
      <c r="D243" s="348" t="s">
        <v>426</v>
      </c>
      <c r="E243" s="605" t="s">
        <v>427</v>
      </c>
      <c r="F243" s="511">
        <f t="shared" si="18"/>
        <v>605</v>
      </c>
      <c r="H243" s="343">
        <v>550</v>
      </c>
      <c r="I243" s="661">
        <f t="shared" si="15"/>
        <v>605</v>
      </c>
      <c r="J243" s="752">
        <f t="shared" si="16"/>
        <v>55</v>
      </c>
    </row>
    <row r="244" spans="1:10" outlineLevel="1">
      <c r="A244" s="374" t="s">
        <v>428</v>
      </c>
      <c r="B244" s="396" t="s">
        <v>772</v>
      </c>
      <c r="C244" s="338" t="s">
        <v>430</v>
      </c>
      <c r="D244" s="338" t="s">
        <v>431</v>
      </c>
      <c r="E244" s="605" t="s">
        <v>427</v>
      </c>
      <c r="F244" s="511">
        <f t="shared" si="18"/>
        <v>275</v>
      </c>
      <c r="H244" s="343">
        <v>250</v>
      </c>
      <c r="I244" s="661">
        <f t="shared" si="15"/>
        <v>275</v>
      </c>
      <c r="J244" s="752">
        <f t="shared" si="16"/>
        <v>25</v>
      </c>
    </row>
    <row r="245" spans="1:10" ht="13.95" customHeight="1" outlineLevel="1">
      <c r="A245" s="374" t="s">
        <v>823</v>
      </c>
      <c r="B245" s="396" t="s">
        <v>824</v>
      </c>
      <c r="C245" s="605" t="s">
        <v>825</v>
      </c>
      <c r="D245" s="605" t="s">
        <v>826</v>
      </c>
      <c r="E245" s="353" t="s">
        <v>827</v>
      </c>
      <c r="F245" s="511">
        <f t="shared" si="18"/>
        <v>330</v>
      </c>
      <c r="H245" s="583">
        <v>300</v>
      </c>
      <c r="I245" s="661">
        <f t="shared" si="15"/>
        <v>330</v>
      </c>
      <c r="J245" s="752">
        <f t="shared" si="16"/>
        <v>30</v>
      </c>
    </row>
    <row r="246" spans="1:10" outlineLevel="1">
      <c r="A246" s="374" t="s">
        <v>858</v>
      </c>
      <c r="B246" s="396" t="s">
        <v>859</v>
      </c>
      <c r="C246" s="338" t="s">
        <v>860</v>
      </c>
      <c r="D246" s="338" t="s">
        <v>861</v>
      </c>
      <c r="E246" s="605" t="s">
        <v>427</v>
      </c>
      <c r="F246" s="511">
        <f t="shared" si="18"/>
        <v>176</v>
      </c>
      <c r="H246" s="343">
        <v>160</v>
      </c>
      <c r="I246" s="661">
        <f t="shared" si="15"/>
        <v>176</v>
      </c>
      <c r="J246" s="752">
        <f t="shared" si="16"/>
        <v>16</v>
      </c>
    </row>
    <row r="247" spans="1:10" outlineLevel="1">
      <c r="A247" s="374" t="s">
        <v>862</v>
      </c>
      <c r="B247" s="396" t="s">
        <v>863</v>
      </c>
      <c r="C247" s="338" t="s">
        <v>864</v>
      </c>
      <c r="D247" s="338" t="s">
        <v>865</v>
      </c>
      <c r="E247" s="605" t="s">
        <v>427</v>
      </c>
      <c r="F247" s="511">
        <f t="shared" si="18"/>
        <v>176</v>
      </c>
      <c r="H247" s="343">
        <v>160</v>
      </c>
      <c r="I247" s="661">
        <f t="shared" si="15"/>
        <v>176</v>
      </c>
      <c r="J247" s="752">
        <f t="shared" si="16"/>
        <v>16</v>
      </c>
    </row>
    <row r="248" spans="1:10" outlineLevel="1">
      <c r="A248" s="374" t="s">
        <v>846</v>
      </c>
      <c r="B248" s="396" t="s">
        <v>847</v>
      </c>
      <c r="C248" s="338" t="s">
        <v>848</v>
      </c>
      <c r="D248" s="338" t="s">
        <v>849</v>
      </c>
      <c r="E248" s="605" t="s">
        <v>427</v>
      </c>
      <c r="F248" s="511">
        <f t="shared" si="18"/>
        <v>176</v>
      </c>
      <c r="H248" s="343">
        <v>160</v>
      </c>
      <c r="I248" s="661">
        <f t="shared" si="15"/>
        <v>176</v>
      </c>
      <c r="J248" s="752">
        <f t="shared" si="16"/>
        <v>16</v>
      </c>
    </row>
    <row r="249" spans="1:10" ht="24" outlineLevel="1">
      <c r="A249" s="374">
        <v>150</v>
      </c>
      <c r="B249" s="358" t="s">
        <v>474</v>
      </c>
      <c r="C249" s="353" t="s">
        <v>475</v>
      </c>
      <c r="D249" s="353" t="s">
        <v>476</v>
      </c>
      <c r="E249" s="363" t="s">
        <v>464</v>
      </c>
      <c r="F249" s="511">
        <f t="shared" si="18"/>
        <v>517</v>
      </c>
      <c r="H249" s="583">
        <v>470</v>
      </c>
      <c r="I249" s="661">
        <f t="shared" si="15"/>
        <v>517</v>
      </c>
      <c r="J249" s="752">
        <f t="shared" si="16"/>
        <v>47</v>
      </c>
    </row>
    <row r="250" spans="1:10" ht="24" outlineLevel="1">
      <c r="A250" s="374">
        <v>408</v>
      </c>
      <c r="B250" s="359" t="s">
        <v>1845</v>
      </c>
      <c r="C250" s="349" t="s">
        <v>1846</v>
      </c>
      <c r="D250" s="349" t="s">
        <v>1847</v>
      </c>
      <c r="E250" s="352" t="s">
        <v>436</v>
      </c>
      <c r="F250" s="511">
        <f t="shared" si="18"/>
        <v>770.00000000000011</v>
      </c>
      <c r="H250" s="584">
        <v>700</v>
      </c>
      <c r="I250" s="661">
        <f t="shared" si="15"/>
        <v>770.00000000000011</v>
      </c>
      <c r="J250" s="752">
        <f t="shared" si="16"/>
        <v>70.000000000000114</v>
      </c>
    </row>
    <row r="251" spans="1:10" ht="14.4" customHeight="1" outlineLevel="1">
      <c r="A251" s="374"/>
      <c r="B251" s="928" t="s">
        <v>1848</v>
      </c>
      <c r="C251" s="928"/>
      <c r="D251" s="928"/>
      <c r="E251" s="929"/>
      <c r="F251" s="511">
        <f t="shared" si="18"/>
        <v>16115.000000000002</v>
      </c>
      <c r="H251" s="585">
        <v>14650</v>
      </c>
      <c r="I251" s="661">
        <f t="shared" si="15"/>
        <v>16115.000000000002</v>
      </c>
      <c r="J251" s="752">
        <f t="shared" si="16"/>
        <v>1465.0000000000018</v>
      </c>
    </row>
    <row r="252" spans="1:10" ht="24" outlineLevel="1">
      <c r="A252" s="390">
        <v>403</v>
      </c>
      <c r="B252" s="367" t="s">
        <v>1850</v>
      </c>
      <c r="C252" s="353" t="s">
        <v>1851</v>
      </c>
      <c r="D252" s="353" t="s">
        <v>1852</v>
      </c>
      <c r="E252" s="352" t="s">
        <v>436</v>
      </c>
      <c r="F252" s="511">
        <f t="shared" si="18"/>
        <v>1650.0000000000002</v>
      </c>
      <c r="H252" s="584">
        <v>1500</v>
      </c>
      <c r="I252" s="661">
        <f t="shared" si="15"/>
        <v>1650.0000000000002</v>
      </c>
      <c r="J252" s="752">
        <f t="shared" si="16"/>
        <v>150.00000000000023</v>
      </c>
    </row>
    <row r="253" spans="1:10" ht="24" outlineLevel="1">
      <c r="A253" s="351" t="s">
        <v>94</v>
      </c>
      <c r="B253" s="357" t="s">
        <v>95</v>
      </c>
      <c r="C253" s="368" t="s">
        <v>96</v>
      </c>
      <c r="D253" s="368" t="s">
        <v>97</v>
      </c>
      <c r="E253" s="363" t="s">
        <v>15</v>
      </c>
      <c r="F253" s="511">
        <f t="shared" si="18"/>
        <v>1650.0000000000002</v>
      </c>
      <c r="H253" s="586">
        <v>1500</v>
      </c>
      <c r="I253" s="661">
        <f t="shared" si="15"/>
        <v>1650.0000000000002</v>
      </c>
      <c r="J253" s="752">
        <f t="shared" si="16"/>
        <v>150.00000000000023</v>
      </c>
    </row>
    <row r="254" spans="1:10" ht="15" outlineLevel="1" thickBot="1">
      <c r="A254" s="369" t="s">
        <v>1493</v>
      </c>
      <c r="B254" s="360" t="s">
        <v>1494</v>
      </c>
      <c r="C254" s="368" t="s">
        <v>1495</v>
      </c>
      <c r="D254" s="368" t="s">
        <v>1496</v>
      </c>
      <c r="E254" s="363" t="s">
        <v>531</v>
      </c>
      <c r="F254" s="511">
        <f t="shared" si="18"/>
        <v>12815.000000000002</v>
      </c>
      <c r="H254" s="596">
        <v>11650</v>
      </c>
      <c r="I254" s="661">
        <f t="shared" si="15"/>
        <v>12815.000000000002</v>
      </c>
      <c r="J254" s="752">
        <f t="shared" si="16"/>
        <v>1165.0000000000018</v>
      </c>
    </row>
    <row r="255" spans="1:10" ht="27" thickBot="1">
      <c r="A255" s="397">
        <v>428</v>
      </c>
      <c r="B255" s="398" t="s">
        <v>1896</v>
      </c>
      <c r="C255" s="399" t="s">
        <v>1897</v>
      </c>
      <c r="D255" s="399" t="s">
        <v>1898</v>
      </c>
      <c r="E255" s="400" t="s">
        <v>742</v>
      </c>
      <c r="F255" s="597">
        <f>+I255</f>
        <v>18205</v>
      </c>
      <c r="H255" s="597">
        <v>16550</v>
      </c>
      <c r="I255" s="661">
        <f t="shared" si="15"/>
        <v>18205</v>
      </c>
      <c r="J255" s="752">
        <f t="shared" si="16"/>
        <v>1655</v>
      </c>
    </row>
    <row r="256" spans="1:10" ht="36" outlineLevel="1">
      <c r="A256" s="395">
        <v>465</v>
      </c>
      <c r="B256" s="365" t="s">
        <v>433</v>
      </c>
      <c r="C256" s="366" t="s">
        <v>434</v>
      </c>
      <c r="D256" s="366" t="s">
        <v>435</v>
      </c>
      <c r="E256" s="366" t="s">
        <v>436</v>
      </c>
      <c r="F256" s="511">
        <f t="shared" si="18"/>
        <v>770.00000000000011</v>
      </c>
      <c r="H256" s="595">
        <v>700</v>
      </c>
      <c r="I256" s="661">
        <f t="shared" si="15"/>
        <v>770.00000000000011</v>
      </c>
      <c r="J256" s="752">
        <f t="shared" si="16"/>
        <v>70.000000000000114</v>
      </c>
    </row>
    <row r="257" spans="1:10" outlineLevel="1">
      <c r="A257" s="374" t="s">
        <v>35</v>
      </c>
      <c r="B257" s="378" t="s">
        <v>36</v>
      </c>
      <c r="C257" s="349" t="s">
        <v>37</v>
      </c>
      <c r="D257" s="347" t="s">
        <v>38</v>
      </c>
      <c r="E257" s="379" t="s">
        <v>39</v>
      </c>
      <c r="F257" s="511">
        <f t="shared" si="18"/>
        <v>440.00000000000006</v>
      </c>
      <c r="H257" s="344">
        <v>400</v>
      </c>
      <c r="I257" s="661">
        <f t="shared" si="15"/>
        <v>440.00000000000006</v>
      </c>
      <c r="J257" s="752">
        <f t="shared" si="16"/>
        <v>40.000000000000057</v>
      </c>
    </row>
    <row r="258" spans="1:10" ht="17.399999999999999" customHeight="1" outlineLevel="1">
      <c r="A258" s="351" t="s">
        <v>102</v>
      </c>
      <c r="B258" s="378" t="s">
        <v>103</v>
      </c>
      <c r="C258" s="349" t="s">
        <v>104</v>
      </c>
      <c r="D258" s="347" t="s">
        <v>105</v>
      </c>
      <c r="E258" s="379" t="s">
        <v>39</v>
      </c>
      <c r="F258" s="511">
        <f t="shared" si="18"/>
        <v>440.00000000000006</v>
      </c>
      <c r="H258" s="344">
        <v>400</v>
      </c>
      <c r="I258" s="661">
        <f t="shared" si="15"/>
        <v>440.00000000000006</v>
      </c>
      <c r="J258" s="752">
        <f t="shared" si="16"/>
        <v>40.000000000000057</v>
      </c>
    </row>
    <row r="259" spans="1:10" ht="24" outlineLevel="1">
      <c r="A259" s="374">
        <v>408</v>
      </c>
      <c r="B259" s="359" t="s">
        <v>1845</v>
      </c>
      <c r="C259" s="349" t="s">
        <v>1846</v>
      </c>
      <c r="D259" s="349" t="s">
        <v>1847</v>
      </c>
      <c r="E259" s="352" t="s">
        <v>436</v>
      </c>
      <c r="F259" s="511">
        <f t="shared" si="18"/>
        <v>770.00000000000011</v>
      </c>
      <c r="H259" s="584">
        <v>700</v>
      </c>
      <c r="I259" s="661">
        <f t="shared" si="15"/>
        <v>770.00000000000011</v>
      </c>
      <c r="J259" s="752">
        <f t="shared" si="16"/>
        <v>70.000000000000114</v>
      </c>
    </row>
    <row r="260" spans="1:10" ht="24" outlineLevel="1">
      <c r="A260" s="351">
        <v>403</v>
      </c>
      <c r="B260" s="358" t="s">
        <v>1850</v>
      </c>
      <c r="C260" s="353" t="s">
        <v>1851</v>
      </c>
      <c r="D260" s="353" t="s">
        <v>1852</v>
      </c>
      <c r="E260" s="352" t="s">
        <v>436</v>
      </c>
      <c r="F260" s="511">
        <f t="shared" si="18"/>
        <v>1650.0000000000002</v>
      </c>
      <c r="H260" s="584">
        <v>1500</v>
      </c>
      <c r="I260" s="661">
        <f t="shared" si="15"/>
        <v>1650.0000000000002</v>
      </c>
      <c r="J260" s="752">
        <f t="shared" si="16"/>
        <v>150.00000000000023</v>
      </c>
    </row>
    <row r="261" spans="1:10" outlineLevel="1">
      <c r="A261" s="351" t="s">
        <v>1493</v>
      </c>
      <c r="B261" s="357" t="s">
        <v>1494</v>
      </c>
      <c r="C261" s="368" t="s">
        <v>1495</v>
      </c>
      <c r="D261" s="368" t="s">
        <v>1496</v>
      </c>
      <c r="E261" s="353" t="s">
        <v>531</v>
      </c>
      <c r="F261" s="511">
        <f t="shared" si="18"/>
        <v>12815.000000000002</v>
      </c>
      <c r="H261" s="586">
        <v>11650</v>
      </c>
      <c r="I261" s="661">
        <f t="shared" si="15"/>
        <v>12815.000000000002</v>
      </c>
      <c r="J261" s="752">
        <f t="shared" si="16"/>
        <v>1165.0000000000018</v>
      </c>
    </row>
    <row r="262" spans="1:10" ht="15" outlineLevel="1" thickBot="1">
      <c r="A262" s="351" t="s">
        <v>86</v>
      </c>
      <c r="B262" s="380" t="s">
        <v>87</v>
      </c>
      <c r="C262" s="347" t="s">
        <v>88</v>
      </c>
      <c r="D262" s="347" t="s">
        <v>89</v>
      </c>
      <c r="E262" s="347" t="s">
        <v>15</v>
      </c>
      <c r="F262" s="511">
        <f t="shared" si="18"/>
        <v>1320</v>
      </c>
      <c r="H262" s="344">
        <v>1200</v>
      </c>
      <c r="I262" s="661">
        <f t="shared" si="15"/>
        <v>1320</v>
      </c>
      <c r="J262" s="752">
        <f t="shared" si="16"/>
        <v>120</v>
      </c>
    </row>
    <row r="263" spans="1:10" ht="34.950000000000003" customHeight="1" thickBot="1">
      <c r="A263" s="397">
        <v>429</v>
      </c>
      <c r="B263" s="398" t="s">
        <v>1899</v>
      </c>
      <c r="C263" s="399" t="s">
        <v>1900</v>
      </c>
      <c r="D263" s="399" t="s">
        <v>1901</v>
      </c>
      <c r="E263" s="400" t="s">
        <v>742</v>
      </c>
      <c r="F263" s="597">
        <f>+I263</f>
        <v>18535</v>
      </c>
      <c r="H263" s="597">
        <v>16850</v>
      </c>
      <c r="I263" s="661">
        <f t="shared" si="15"/>
        <v>18535</v>
      </c>
      <c r="J263" s="752">
        <f t="shared" si="16"/>
        <v>1685</v>
      </c>
    </row>
    <row r="264" spans="1:10" ht="36" outlineLevel="1">
      <c r="A264" s="401">
        <v>465</v>
      </c>
      <c r="B264" s="370" t="s">
        <v>433</v>
      </c>
      <c r="C264" s="371" t="s">
        <v>434</v>
      </c>
      <c r="D264" s="371" t="s">
        <v>435</v>
      </c>
      <c r="E264" s="371" t="s">
        <v>436</v>
      </c>
      <c r="F264" s="511">
        <f t="shared" si="18"/>
        <v>770.00000000000011</v>
      </c>
      <c r="H264" s="598">
        <v>700</v>
      </c>
      <c r="I264" s="661">
        <f t="shared" ref="I264:I318" si="19">+H264*1.1</f>
        <v>770.00000000000011</v>
      </c>
      <c r="J264" s="752">
        <f t="shared" ref="J264:J318" si="20">+F264-H264</f>
        <v>70.000000000000114</v>
      </c>
    </row>
    <row r="265" spans="1:10" outlineLevel="1">
      <c r="A265" s="374" t="s">
        <v>35</v>
      </c>
      <c r="B265" s="378" t="s">
        <v>36</v>
      </c>
      <c r="C265" s="349" t="s">
        <v>37</v>
      </c>
      <c r="D265" s="347" t="s">
        <v>38</v>
      </c>
      <c r="E265" s="379" t="s">
        <v>39</v>
      </c>
      <c r="F265" s="511">
        <f t="shared" si="18"/>
        <v>440.00000000000006</v>
      </c>
      <c r="H265" s="344">
        <v>400</v>
      </c>
      <c r="I265" s="661">
        <f t="shared" si="19"/>
        <v>440.00000000000006</v>
      </c>
      <c r="J265" s="752">
        <f t="shared" si="20"/>
        <v>40.000000000000057</v>
      </c>
    </row>
    <row r="266" spans="1:10" ht="18.600000000000001" customHeight="1" outlineLevel="1">
      <c r="A266" s="351" t="s">
        <v>102</v>
      </c>
      <c r="B266" s="378" t="s">
        <v>103</v>
      </c>
      <c r="C266" s="349" t="s">
        <v>104</v>
      </c>
      <c r="D266" s="347" t="s">
        <v>105</v>
      </c>
      <c r="E266" s="379" t="s">
        <v>39</v>
      </c>
      <c r="F266" s="511">
        <f t="shared" si="18"/>
        <v>440.00000000000006</v>
      </c>
      <c r="H266" s="344">
        <v>400</v>
      </c>
      <c r="I266" s="661">
        <f t="shared" si="19"/>
        <v>440.00000000000006</v>
      </c>
      <c r="J266" s="752">
        <f t="shared" si="20"/>
        <v>40.000000000000057</v>
      </c>
    </row>
    <row r="267" spans="1:10" ht="24" outlineLevel="1">
      <c r="A267" s="374">
        <v>408</v>
      </c>
      <c r="B267" s="359" t="s">
        <v>1845</v>
      </c>
      <c r="C267" s="349" t="s">
        <v>1846</v>
      </c>
      <c r="D267" s="349" t="s">
        <v>1847</v>
      </c>
      <c r="E267" s="352" t="s">
        <v>436</v>
      </c>
      <c r="F267" s="511">
        <f t="shared" si="18"/>
        <v>770.00000000000011</v>
      </c>
      <c r="H267" s="584">
        <v>700</v>
      </c>
      <c r="I267" s="661">
        <f t="shared" si="19"/>
        <v>770.00000000000011</v>
      </c>
      <c r="J267" s="752">
        <f t="shared" si="20"/>
        <v>70.000000000000114</v>
      </c>
    </row>
    <row r="268" spans="1:10" ht="24" outlineLevel="1">
      <c r="A268" s="351">
        <v>403</v>
      </c>
      <c r="B268" s="358" t="s">
        <v>1850</v>
      </c>
      <c r="C268" s="353" t="s">
        <v>1851</v>
      </c>
      <c r="D268" s="353" t="s">
        <v>1852</v>
      </c>
      <c r="E268" s="352" t="s">
        <v>436</v>
      </c>
      <c r="F268" s="511">
        <f t="shared" si="18"/>
        <v>1650.0000000000002</v>
      </c>
      <c r="H268" s="584">
        <v>1500</v>
      </c>
      <c r="I268" s="661">
        <f t="shared" si="19"/>
        <v>1650.0000000000002</v>
      </c>
      <c r="J268" s="752">
        <f t="shared" si="20"/>
        <v>150.00000000000023</v>
      </c>
    </row>
    <row r="269" spans="1:10" outlineLevel="1">
      <c r="A269" s="351" t="s">
        <v>1493</v>
      </c>
      <c r="B269" s="357" t="s">
        <v>1494</v>
      </c>
      <c r="C269" s="368" t="s">
        <v>1495</v>
      </c>
      <c r="D269" s="368" t="s">
        <v>1496</v>
      </c>
      <c r="E269" s="353" t="s">
        <v>531</v>
      </c>
      <c r="F269" s="511">
        <f t="shared" si="18"/>
        <v>12815.000000000002</v>
      </c>
      <c r="H269" s="586">
        <v>11650</v>
      </c>
      <c r="I269" s="661">
        <f t="shared" si="19"/>
        <v>12815.000000000002</v>
      </c>
      <c r="J269" s="752">
        <f t="shared" si="20"/>
        <v>1165.0000000000018</v>
      </c>
    </row>
    <row r="270" spans="1:10" ht="24" outlineLevel="1">
      <c r="A270" s="351" t="s">
        <v>94</v>
      </c>
      <c r="B270" s="380" t="s">
        <v>95</v>
      </c>
      <c r="C270" s="347" t="s">
        <v>96</v>
      </c>
      <c r="D270" s="347" t="s">
        <v>97</v>
      </c>
      <c r="E270" s="347" t="s">
        <v>15</v>
      </c>
      <c r="F270" s="511">
        <f t="shared" si="18"/>
        <v>1650.0000000000002</v>
      </c>
      <c r="H270" s="344">
        <v>1500</v>
      </c>
      <c r="I270" s="661">
        <f t="shared" si="19"/>
        <v>1650.0000000000002</v>
      </c>
      <c r="J270" s="752">
        <f t="shared" si="20"/>
        <v>150.00000000000023</v>
      </c>
    </row>
    <row r="271" spans="1:10" ht="24.6" outlineLevel="1" thickBot="1">
      <c r="A271" s="402"/>
      <c r="B271" s="403"/>
      <c r="C271" s="392" t="s">
        <v>1902</v>
      </c>
      <c r="D271" s="392"/>
      <c r="E271" s="391"/>
      <c r="F271" s="592"/>
      <c r="H271" s="592"/>
      <c r="I271" s="661"/>
      <c r="J271" s="752"/>
    </row>
    <row r="272" spans="1:10">
      <c r="A272" s="404"/>
      <c r="B272" s="404">
        <v>15.6</v>
      </c>
      <c r="C272" s="405" t="s">
        <v>1903</v>
      </c>
      <c r="D272" s="405"/>
      <c r="E272" s="405"/>
      <c r="F272" s="599"/>
      <c r="H272" s="599"/>
      <c r="I272" s="661"/>
      <c r="J272" s="752"/>
    </row>
    <row r="273" spans="1:10" ht="26.4">
      <c r="A273" s="615">
        <v>430</v>
      </c>
      <c r="B273" s="538" t="s">
        <v>1904</v>
      </c>
      <c r="C273" s="323" t="s">
        <v>3063</v>
      </c>
      <c r="D273" s="323" t="s">
        <v>3064</v>
      </c>
      <c r="E273" s="323" t="s">
        <v>1905</v>
      </c>
      <c r="F273" s="617">
        <f>+I273</f>
        <v>18143.807000000001</v>
      </c>
      <c r="H273" s="617">
        <v>16494.37</v>
      </c>
      <c r="I273" s="661">
        <f t="shared" si="19"/>
        <v>18143.807000000001</v>
      </c>
      <c r="J273" s="752">
        <f t="shared" si="20"/>
        <v>1649.4370000000017</v>
      </c>
    </row>
    <row r="274" spans="1:10">
      <c r="A274" s="314"/>
      <c r="B274" s="314">
        <v>15.7</v>
      </c>
      <c r="C274" s="314" t="s">
        <v>1760</v>
      </c>
      <c r="D274" s="314"/>
      <c r="E274" s="314"/>
      <c r="F274" s="617"/>
      <c r="H274" s="617"/>
      <c r="I274" s="661">
        <f t="shared" si="19"/>
        <v>0</v>
      </c>
      <c r="J274" s="752">
        <f t="shared" si="20"/>
        <v>0</v>
      </c>
    </row>
    <row r="275" spans="1:10" ht="39.6">
      <c r="A275" s="615">
        <v>431</v>
      </c>
      <c r="B275" s="538" t="s">
        <v>1906</v>
      </c>
      <c r="C275" s="323" t="s">
        <v>3065</v>
      </c>
      <c r="D275" s="323" t="s">
        <v>3066</v>
      </c>
      <c r="E275" s="323" t="s">
        <v>1905</v>
      </c>
      <c r="F275" s="617">
        <f t="shared" ref="F275:F288" si="21">+I275</f>
        <v>19871.797000000002</v>
      </c>
      <c r="H275" s="617">
        <v>18065.27</v>
      </c>
      <c r="I275" s="661">
        <f t="shared" si="19"/>
        <v>19871.797000000002</v>
      </c>
      <c r="J275" s="752">
        <f t="shared" si="20"/>
        <v>1806.5270000000019</v>
      </c>
    </row>
    <row r="276" spans="1:10" ht="39.6">
      <c r="A276" s="615">
        <v>432</v>
      </c>
      <c r="B276" s="538" t="s">
        <v>1907</v>
      </c>
      <c r="C276" s="323" t="s">
        <v>1908</v>
      </c>
      <c r="D276" s="323" t="s">
        <v>1909</v>
      </c>
      <c r="E276" s="323" t="s">
        <v>1905</v>
      </c>
      <c r="F276" s="617">
        <f t="shared" si="21"/>
        <v>82500</v>
      </c>
      <c r="H276" s="950">
        <v>75000</v>
      </c>
      <c r="I276" s="661">
        <f t="shared" si="19"/>
        <v>82500</v>
      </c>
      <c r="J276" s="752">
        <f t="shared" si="20"/>
        <v>7500</v>
      </c>
    </row>
    <row r="277" spans="1:10" s="661" customFormat="1" ht="39.6">
      <c r="A277" s="615"/>
      <c r="B277" s="538" t="s">
        <v>3458</v>
      </c>
      <c r="C277" s="323" t="s">
        <v>3459</v>
      </c>
      <c r="D277" s="323" t="s">
        <v>1909</v>
      </c>
      <c r="E277" s="323" t="s">
        <v>1905</v>
      </c>
      <c r="F277" s="617">
        <f t="shared" si="21"/>
        <v>27500.000000000004</v>
      </c>
      <c r="H277" s="617">
        <v>25000</v>
      </c>
      <c r="I277" s="661">
        <f t="shared" si="19"/>
        <v>27500.000000000004</v>
      </c>
      <c r="J277" s="752">
        <f t="shared" si="20"/>
        <v>2500.0000000000036</v>
      </c>
    </row>
    <row r="278" spans="1:10" ht="52.8">
      <c r="A278" s="615">
        <v>1036</v>
      </c>
      <c r="B278" s="538" t="s">
        <v>3067</v>
      </c>
      <c r="C278" s="323" t="s">
        <v>3068</v>
      </c>
      <c r="D278" s="323" t="s">
        <v>3069</v>
      </c>
      <c r="E278" s="323" t="s">
        <v>1905</v>
      </c>
      <c r="F278" s="617">
        <f t="shared" si="21"/>
        <v>38579.200000000004</v>
      </c>
      <c r="H278" s="617">
        <v>35072</v>
      </c>
      <c r="I278" s="661">
        <f t="shared" si="19"/>
        <v>38579.200000000004</v>
      </c>
      <c r="J278" s="752">
        <f t="shared" si="20"/>
        <v>3507.2000000000044</v>
      </c>
    </row>
    <row r="279" spans="1:10" ht="52.8">
      <c r="A279" s="615">
        <v>1037</v>
      </c>
      <c r="B279" s="538" t="s">
        <v>3070</v>
      </c>
      <c r="C279" s="323" t="s">
        <v>3071</v>
      </c>
      <c r="D279" s="323" t="s">
        <v>3072</v>
      </c>
      <c r="E279" s="323" t="s">
        <v>1905</v>
      </c>
      <c r="F279" s="617">
        <f t="shared" si="21"/>
        <v>32967</v>
      </c>
      <c r="H279" s="617">
        <v>29970</v>
      </c>
      <c r="I279" s="661">
        <f t="shared" si="19"/>
        <v>32967</v>
      </c>
      <c r="J279" s="752">
        <f t="shared" si="20"/>
        <v>2997</v>
      </c>
    </row>
    <row r="280" spans="1:10">
      <c r="A280" s="314"/>
      <c r="B280" s="725" t="s">
        <v>3460</v>
      </c>
      <c r="C280" s="314" t="s">
        <v>1722</v>
      </c>
      <c r="D280" s="314"/>
      <c r="E280" s="314"/>
      <c r="F280" s="617"/>
      <c r="H280" s="617"/>
      <c r="I280" s="661"/>
      <c r="J280" s="752"/>
    </row>
    <row r="281" spans="1:10" ht="39.6">
      <c r="A281" s="615">
        <v>433</v>
      </c>
      <c r="B281" s="538" t="s">
        <v>1910</v>
      </c>
      <c r="C281" s="323" t="s">
        <v>3328</v>
      </c>
      <c r="D281" s="323" t="s">
        <v>3312</v>
      </c>
      <c r="E281" s="323" t="s">
        <v>1911</v>
      </c>
      <c r="F281" s="617">
        <f t="shared" si="21"/>
        <v>249540.50000000003</v>
      </c>
      <c r="H281" s="617">
        <v>226855</v>
      </c>
      <c r="I281" s="661">
        <f t="shared" si="19"/>
        <v>249540.50000000003</v>
      </c>
      <c r="J281" s="752">
        <f t="shared" si="20"/>
        <v>22685.500000000029</v>
      </c>
    </row>
    <row r="282" spans="1:10" ht="52.8">
      <c r="A282" s="615">
        <v>434</v>
      </c>
      <c r="B282" s="538" t="s">
        <v>1912</v>
      </c>
      <c r="C282" s="323" t="s">
        <v>3329</v>
      </c>
      <c r="D282" s="323" t="s">
        <v>3313</v>
      </c>
      <c r="E282" s="323" t="s">
        <v>1911</v>
      </c>
      <c r="F282" s="617">
        <f t="shared" si="21"/>
        <v>181324.00000000003</v>
      </c>
      <c r="H282" s="617">
        <v>164840</v>
      </c>
      <c r="I282" s="661">
        <f t="shared" si="19"/>
        <v>181324.00000000003</v>
      </c>
      <c r="J282" s="752">
        <f t="shared" si="20"/>
        <v>16484.000000000029</v>
      </c>
    </row>
    <row r="283" spans="1:10" ht="66">
      <c r="A283" s="615">
        <v>435</v>
      </c>
      <c r="B283" s="538" t="s">
        <v>1913</v>
      </c>
      <c r="C283" s="323" t="s">
        <v>3073</v>
      </c>
      <c r="D283" s="323" t="s">
        <v>3074</v>
      </c>
      <c r="E283" s="323" t="s">
        <v>1911</v>
      </c>
      <c r="F283" s="617">
        <f t="shared" si="21"/>
        <v>139414</v>
      </c>
      <c r="H283" s="617">
        <v>126740</v>
      </c>
      <c r="I283" s="661">
        <f t="shared" si="19"/>
        <v>139414</v>
      </c>
      <c r="J283" s="752">
        <f t="shared" si="20"/>
        <v>12674</v>
      </c>
    </row>
    <row r="284" spans="1:10">
      <c r="A284" s="314"/>
      <c r="B284" s="314">
        <v>15.9</v>
      </c>
      <c r="C284" s="314" t="s">
        <v>1681</v>
      </c>
      <c r="D284" s="314"/>
      <c r="E284" s="314"/>
      <c r="F284" s="617"/>
      <c r="H284" s="617"/>
      <c r="I284" s="661">
        <f t="shared" si="19"/>
        <v>0</v>
      </c>
      <c r="J284" s="752">
        <f t="shared" si="20"/>
        <v>0</v>
      </c>
    </row>
    <row r="285" spans="1:10" ht="39.6">
      <c r="A285" s="615">
        <v>436</v>
      </c>
      <c r="B285" s="538" t="s">
        <v>1914</v>
      </c>
      <c r="C285" s="323" t="s">
        <v>3075</v>
      </c>
      <c r="D285" s="323" t="s">
        <v>3076</v>
      </c>
      <c r="E285" s="323" t="s">
        <v>1905</v>
      </c>
      <c r="F285" s="617">
        <f t="shared" si="21"/>
        <v>33809.600000000006</v>
      </c>
      <c r="H285" s="617">
        <v>30736</v>
      </c>
      <c r="I285" s="661">
        <f t="shared" si="19"/>
        <v>33809.600000000006</v>
      </c>
      <c r="J285" s="752">
        <f t="shared" si="20"/>
        <v>3073.6000000000058</v>
      </c>
    </row>
    <row r="286" spans="1:10" ht="14.4" customHeight="1">
      <c r="A286" s="314"/>
      <c r="B286" s="221" t="s">
        <v>1915</v>
      </c>
      <c r="C286" s="314" t="s">
        <v>1916</v>
      </c>
      <c r="D286" s="314"/>
      <c r="E286" s="314"/>
      <c r="F286" s="617"/>
      <c r="H286" s="617"/>
      <c r="I286" s="661"/>
      <c r="J286" s="752"/>
    </row>
    <row r="287" spans="1:10" ht="26.4">
      <c r="A287" s="615">
        <v>437</v>
      </c>
      <c r="B287" s="538" t="s">
        <v>1917</v>
      </c>
      <c r="C287" s="323" t="s">
        <v>3077</v>
      </c>
      <c r="D287" s="323" t="s">
        <v>3078</v>
      </c>
      <c r="E287" s="323" t="s">
        <v>1905</v>
      </c>
      <c r="F287" s="617">
        <f t="shared" si="21"/>
        <v>12345.300000000001</v>
      </c>
      <c r="H287" s="617">
        <v>11223</v>
      </c>
      <c r="I287" s="661">
        <f t="shared" si="19"/>
        <v>12345.300000000001</v>
      </c>
      <c r="J287" s="752">
        <f t="shared" si="20"/>
        <v>1122.3000000000011</v>
      </c>
    </row>
    <row r="288" spans="1:10" s="661" customFormat="1" ht="52.8">
      <c r="A288" s="615">
        <v>1081</v>
      </c>
      <c r="B288" s="538" t="s">
        <v>3230</v>
      </c>
      <c r="C288" s="683" t="s">
        <v>3228</v>
      </c>
      <c r="D288" s="323" t="s">
        <v>3229</v>
      </c>
      <c r="E288" s="323" t="s">
        <v>1905</v>
      </c>
      <c r="F288" s="617">
        <f t="shared" si="21"/>
        <v>23288.100000000002</v>
      </c>
      <c r="G288" s="663"/>
      <c r="H288" s="684">
        <v>21171</v>
      </c>
      <c r="I288" s="661">
        <f t="shared" si="19"/>
        <v>23288.100000000002</v>
      </c>
      <c r="J288" s="752">
        <f t="shared" si="20"/>
        <v>2117.1000000000022</v>
      </c>
    </row>
    <row r="289" spans="1:10">
      <c r="A289" s="927" t="s">
        <v>1670</v>
      </c>
      <c r="B289" s="927"/>
      <c r="C289" s="927"/>
      <c r="D289" s="927"/>
      <c r="E289" s="927"/>
      <c r="F289" s="927"/>
      <c r="I289" s="661"/>
      <c r="J289" s="752"/>
    </row>
    <row r="290" spans="1:10">
      <c r="A290" s="608"/>
      <c r="B290" s="608">
        <v>15.11</v>
      </c>
      <c r="C290" s="608" t="s">
        <v>1918</v>
      </c>
      <c r="D290" s="608"/>
      <c r="E290" s="608"/>
      <c r="F290" s="314"/>
      <c r="I290" s="661"/>
      <c r="J290" s="752"/>
    </row>
    <row r="291" spans="1:10">
      <c r="A291" s="322">
        <v>438</v>
      </c>
      <c r="B291" s="335" t="s">
        <v>1919</v>
      </c>
      <c r="C291" s="502" t="s">
        <v>1920</v>
      </c>
      <c r="D291" s="323" t="s">
        <v>1921</v>
      </c>
      <c r="E291" s="519" t="s">
        <v>436</v>
      </c>
      <c r="F291" s="617">
        <f t="shared" ref="F291:F318" si="22">+I291</f>
        <v>2310</v>
      </c>
      <c r="H291" s="325">
        <v>2100</v>
      </c>
      <c r="I291" s="661">
        <f t="shared" si="19"/>
        <v>2310</v>
      </c>
      <c r="J291" s="752">
        <f t="shared" si="20"/>
        <v>210</v>
      </c>
    </row>
    <row r="292" spans="1:10" ht="15" thickBot="1">
      <c r="A292" s="322">
        <v>439</v>
      </c>
      <c r="B292" s="335" t="s">
        <v>1922</v>
      </c>
      <c r="C292" s="502" t="s">
        <v>1923</v>
      </c>
      <c r="D292" s="323" t="s">
        <v>1924</v>
      </c>
      <c r="E292" s="519" t="s">
        <v>436</v>
      </c>
      <c r="F292" s="617">
        <f t="shared" si="22"/>
        <v>462.00000000000006</v>
      </c>
      <c r="H292" s="325">
        <v>420</v>
      </c>
      <c r="I292" s="661">
        <f t="shared" si="19"/>
        <v>462.00000000000006</v>
      </c>
      <c r="J292" s="752">
        <f t="shared" si="20"/>
        <v>42.000000000000057</v>
      </c>
    </row>
    <row r="293" spans="1:10" ht="39.6">
      <c r="A293" s="307">
        <v>453</v>
      </c>
      <c r="B293" s="406" t="s">
        <v>1925</v>
      </c>
      <c r="C293" s="275" t="s">
        <v>1926</v>
      </c>
      <c r="D293" s="407" t="s">
        <v>1927</v>
      </c>
      <c r="E293" s="383" t="s">
        <v>742</v>
      </c>
      <c r="F293" s="685">
        <f>+I293</f>
        <v>8404</v>
      </c>
      <c r="H293" s="685">
        <v>7640</v>
      </c>
      <c r="I293" s="661">
        <f t="shared" si="19"/>
        <v>8404</v>
      </c>
      <c r="J293" s="752">
        <f t="shared" si="20"/>
        <v>764</v>
      </c>
    </row>
    <row r="294" spans="1:10" ht="36" outlineLevel="1">
      <c r="A294" s="374">
        <v>465</v>
      </c>
      <c r="B294" s="357" t="s">
        <v>433</v>
      </c>
      <c r="C294" s="353" t="s">
        <v>434</v>
      </c>
      <c r="D294" s="662" t="s">
        <v>435</v>
      </c>
      <c r="E294" s="353" t="s">
        <v>436</v>
      </c>
      <c r="F294" s="617">
        <f t="shared" si="22"/>
        <v>770.00000000000011</v>
      </c>
      <c r="H294" s="583">
        <v>700</v>
      </c>
      <c r="I294" s="661">
        <f t="shared" si="19"/>
        <v>770.00000000000011</v>
      </c>
      <c r="J294" s="752">
        <f t="shared" si="20"/>
        <v>70.000000000000114</v>
      </c>
    </row>
    <row r="295" spans="1:10" outlineLevel="1">
      <c r="A295" s="374" t="s">
        <v>35</v>
      </c>
      <c r="B295" s="408" t="s">
        <v>36</v>
      </c>
      <c r="C295" s="347" t="s">
        <v>37</v>
      </c>
      <c r="D295" s="347" t="s">
        <v>38</v>
      </c>
      <c r="E295" s="347" t="s">
        <v>39</v>
      </c>
      <c r="F295" s="617">
        <f t="shared" si="22"/>
        <v>440.00000000000006</v>
      </c>
      <c r="H295" s="344">
        <v>400</v>
      </c>
      <c r="I295" s="661">
        <f t="shared" si="19"/>
        <v>440.00000000000006</v>
      </c>
      <c r="J295" s="752">
        <f t="shared" si="20"/>
        <v>40.000000000000057</v>
      </c>
    </row>
    <row r="296" spans="1:10" outlineLevel="1">
      <c r="A296" s="351" t="s">
        <v>124</v>
      </c>
      <c r="B296" s="409" t="s">
        <v>125</v>
      </c>
      <c r="C296" s="347" t="s">
        <v>126</v>
      </c>
      <c r="D296" s="347" t="s">
        <v>127</v>
      </c>
      <c r="E296" s="347" t="s">
        <v>39</v>
      </c>
      <c r="F296" s="617">
        <f t="shared" si="22"/>
        <v>440.00000000000006</v>
      </c>
      <c r="H296" s="344">
        <v>400</v>
      </c>
      <c r="I296" s="661">
        <f t="shared" si="19"/>
        <v>440.00000000000006</v>
      </c>
      <c r="J296" s="752">
        <f t="shared" si="20"/>
        <v>40.000000000000057</v>
      </c>
    </row>
    <row r="297" spans="1:10" outlineLevel="1">
      <c r="A297" s="374">
        <v>438</v>
      </c>
      <c r="B297" s="410" t="s">
        <v>1928</v>
      </c>
      <c r="C297" s="338" t="s">
        <v>1920</v>
      </c>
      <c r="D297" s="373" t="s">
        <v>1921</v>
      </c>
      <c r="E297" s="352" t="s">
        <v>436</v>
      </c>
      <c r="F297" s="617">
        <f t="shared" si="22"/>
        <v>2310</v>
      </c>
      <c r="H297" s="343">
        <v>2100</v>
      </c>
      <c r="I297" s="661">
        <f t="shared" si="19"/>
        <v>2310</v>
      </c>
      <c r="J297" s="752">
        <f t="shared" si="20"/>
        <v>210</v>
      </c>
    </row>
    <row r="298" spans="1:10" outlineLevel="1">
      <c r="A298" s="374">
        <v>439</v>
      </c>
      <c r="B298" s="410" t="s">
        <v>1929</v>
      </c>
      <c r="C298" s="338" t="s">
        <v>1923</v>
      </c>
      <c r="D298" s="373" t="s">
        <v>1924</v>
      </c>
      <c r="E298" s="352" t="s">
        <v>1930</v>
      </c>
      <c r="F298" s="617">
        <f t="shared" si="22"/>
        <v>924.00000000000011</v>
      </c>
      <c r="H298" s="343">
        <v>840</v>
      </c>
      <c r="I298" s="661">
        <f t="shared" si="19"/>
        <v>924.00000000000011</v>
      </c>
      <c r="J298" s="752">
        <f t="shared" si="20"/>
        <v>84.000000000000114</v>
      </c>
    </row>
    <row r="299" spans="1:10" ht="25.5" customHeight="1" outlineLevel="1">
      <c r="A299" s="351">
        <v>482</v>
      </c>
      <c r="B299" s="353" t="s">
        <v>1931</v>
      </c>
      <c r="C299" s="353" t="s">
        <v>1932</v>
      </c>
      <c r="D299" s="353" t="s">
        <v>1933</v>
      </c>
      <c r="E299" s="353" t="s">
        <v>1934</v>
      </c>
      <c r="F299" s="617">
        <f t="shared" si="22"/>
        <v>1100</v>
      </c>
      <c r="H299" s="687">
        <v>1000</v>
      </c>
      <c r="I299" s="661">
        <f t="shared" si="19"/>
        <v>1100</v>
      </c>
      <c r="J299" s="752">
        <f t="shared" si="20"/>
        <v>100</v>
      </c>
    </row>
    <row r="300" spans="1:10" ht="28.2" customHeight="1" outlineLevel="1">
      <c r="A300" s="351">
        <v>483</v>
      </c>
      <c r="B300" s="353" t="s">
        <v>1935</v>
      </c>
      <c r="C300" s="353" t="s">
        <v>2727</v>
      </c>
      <c r="D300" s="353" t="s">
        <v>2037</v>
      </c>
      <c r="E300" s="353" t="s">
        <v>1934</v>
      </c>
      <c r="F300" s="617">
        <f t="shared" si="22"/>
        <v>1100</v>
      </c>
      <c r="H300" s="583">
        <v>1000</v>
      </c>
      <c r="I300" s="661">
        <f t="shared" si="19"/>
        <v>1100</v>
      </c>
      <c r="J300" s="752">
        <f t="shared" si="20"/>
        <v>100</v>
      </c>
    </row>
    <row r="301" spans="1:10" ht="24.6" outlineLevel="1" thickBot="1">
      <c r="A301" s="384" t="s">
        <v>108</v>
      </c>
      <c r="B301" s="664" t="s">
        <v>109</v>
      </c>
      <c r="C301" s="375" t="s">
        <v>110</v>
      </c>
      <c r="D301" s="375" t="s">
        <v>111</v>
      </c>
      <c r="E301" s="375" t="s">
        <v>15</v>
      </c>
      <c r="F301" s="617">
        <f t="shared" si="22"/>
        <v>1320</v>
      </c>
      <c r="H301" s="376">
        <v>1200</v>
      </c>
      <c r="I301" s="661">
        <f t="shared" si="19"/>
        <v>1320</v>
      </c>
      <c r="J301" s="752">
        <f t="shared" si="20"/>
        <v>120</v>
      </c>
    </row>
    <row r="302" spans="1:10" ht="39.6">
      <c r="A302" s="307">
        <v>454</v>
      </c>
      <c r="B302" s="411" t="s">
        <v>1937</v>
      </c>
      <c r="C302" s="275" t="s">
        <v>1938</v>
      </c>
      <c r="D302" s="275" t="s">
        <v>1939</v>
      </c>
      <c r="E302" s="383" t="s">
        <v>742</v>
      </c>
      <c r="F302" s="685">
        <f>+I302</f>
        <v>9284</v>
      </c>
      <c r="H302" s="685">
        <v>8440</v>
      </c>
      <c r="I302" s="661">
        <f t="shared" si="19"/>
        <v>9284</v>
      </c>
      <c r="J302" s="752">
        <f t="shared" si="20"/>
        <v>844</v>
      </c>
    </row>
    <row r="303" spans="1:10" ht="36" outlineLevel="1">
      <c r="A303" s="374">
        <v>465</v>
      </c>
      <c r="B303" s="360" t="s">
        <v>433</v>
      </c>
      <c r="C303" s="353" t="s">
        <v>434</v>
      </c>
      <c r="D303" s="353" t="s">
        <v>435</v>
      </c>
      <c r="E303" s="353" t="s">
        <v>436</v>
      </c>
      <c r="F303" s="617">
        <f t="shared" si="22"/>
        <v>770.00000000000011</v>
      </c>
      <c r="H303" s="583">
        <v>700</v>
      </c>
      <c r="I303" s="661">
        <f t="shared" si="19"/>
        <v>770.00000000000011</v>
      </c>
      <c r="J303" s="752">
        <f t="shared" si="20"/>
        <v>70.000000000000114</v>
      </c>
    </row>
    <row r="304" spans="1:10" outlineLevel="1">
      <c r="A304" s="374" t="s">
        <v>35</v>
      </c>
      <c r="B304" s="412" t="s">
        <v>36</v>
      </c>
      <c r="C304" s="347" t="s">
        <v>37</v>
      </c>
      <c r="D304" s="347" t="s">
        <v>38</v>
      </c>
      <c r="E304" s="347" t="s">
        <v>39</v>
      </c>
      <c r="F304" s="617">
        <f t="shared" si="22"/>
        <v>440.00000000000006</v>
      </c>
      <c r="H304" s="344">
        <v>400</v>
      </c>
      <c r="I304" s="661">
        <f t="shared" si="19"/>
        <v>440.00000000000006</v>
      </c>
      <c r="J304" s="752">
        <f t="shared" si="20"/>
        <v>40.000000000000057</v>
      </c>
    </row>
    <row r="305" spans="1:10" outlineLevel="1">
      <c r="A305" s="351" t="s">
        <v>124</v>
      </c>
      <c r="B305" s="378" t="s">
        <v>125</v>
      </c>
      <c r="C305" s="347" t="s">
        <v>126</v>
      </c>
      <c r="D305" s="347" t="s">
        <v>127</v>
      </c>
      <c r="E305" s="347" t="s">
        <v>39</v>
      </c>
      <c r="F305" s="617">
        <f t="shared" si="22"/>
        <v>440.00000000000006</v>
      </c>
      <c r="H305" s="344">
        <v>400</v>
      </c>
      <c r="I305" s="661">
        <f t="shared" si="19"/>
        <v>440.00000000000006</v>
      </c>
      <c r="J305" s="752">
        <f t="shared" si="20"/>
        <v>40.000000000000057</v>
      </c>
    </row>
    <row r="306" spans="1:10" outlineLevel="1">
      <c r="A306" s="374">
        <v>438</v>
      </c>
      <c r="B306" s="410" t="s">
        <v>1928</v>
      </c>
      <c r="C306" s="338" t="s">
        <v>1920</v>
      </c>
      <c r="D306" s="338" t="s">
        <v>1921</v>
      </c>
      <c r="E306" s="352" t="s">
        <v>436</v>
      </c>
      <c r="F306" s="617">
        <f t="shared" si="22"/>
        <v>2310</v>
      </c>
      <c r="H306" s="686">
        <v>2100</v>
      </c>
      <c r="I306" s="661">
        <f t="shared" si="19"/>
        <v>2310</v>
      </c>
      <c r="J306" s="752">
        <f t="shared" si="20"/>
        <v>210</v>
      </c>
    </row>
    <row r="307" spans="1:10" outlineLevel="1">
      <c r="A307" s="374">
        <v>439</v>
      </c>
      <c r="B307" s="410" t="s">
        <v>1929</v>
      </c>
      <c r="C307" s="338" t="s">
        <v>1923</v>
      </c>
      <c r="D307" s="338" t="s">
        <v>1924</v>
      </c>
      <c r="E307" s="352" t="s">
        <v>1930</v>
      </c>
      <c r="F307" s="617">
        <f t="shared" si="22"/>
        <v>924.00000000000011</v>
      </c>
      <c r="H307" s="686">
        <v>840</v>
      </c>
      <c r="I307" s="661">
        <f t="shared" si="19"/>
        <v>924.00000000000011</v>
      </c>
      <c r="J307" s="752">
        <f t="shared" si="20"/>
        <v>84.000000000000114</v>
      </c>
    </row>
    <row r="308" spans="1:10" ht="27.75" customHeight="1" outlineLevel="1">
      <c r="A308" s="351">
        <v>482</v>
      </c>
      <c r="B308" s="353" t="s">
        <v>1931</v>
      </c>
      <c r="C308" s="353" t="s">
        <v>1932</v>
      </c>
      <c r="D308" s="353" t="s">
        <v>1933</v>
      </c>
      <c r="E308" s="353" t="s">
        <v>1934</v>
      </c>
      <c r="F308" s="617">
        <f t="shared" si="22"/>
        <v>1100</v>
      </c>
      <c r="H308" s="687">
        <v>1000</v>
      </c>
      <c r="I308" s="661">
        <f t="shared" si="19"/>
        <v>1100</v>
      </c>
      <c r="J308" s="752">
        <f t="shared" si="20"/>
        <v>100</v>
      </c>
    </row>
    <row r="309" spans="1:10" ht="36" outlineLevel="1">
      <c r="A309" s="351">
        <v>483</v>
      </c>
      <c r="B309" s="353" t="s">
        <v>1935</v>
      </c>
      <c r="C309" s="353" t="s">
        <v>2727</v>
      </c>
      <c r="D309" s="353" t="s">
        <v>2037</v>
      </c>
      <c r="E309" s="353" t="s">
        <v>1934</v>
      </c>
      <c r="F309" s="617">
        <f t="shared" si="22"/>
        <v>1100</v>
      </c>
      <c r="H309" s="583">
        <v>1000</v>
      </c>
      <c r="I309" s="661">
        <f t="shared" si="19"/>
        <v>1100</v>
      </c>
      <c r="J309" s="752">
        <f t="shared" si="20"/>
        <v>100</v>
      </c>
    </row>
    <row r="310" spans="1:10" ht="24.6" outlineLevel="1" thickBot="1">
      <c r="A310" s="384" t="s">
        <v>116</v>
      </c>
      <c r="B310" s="413" t="s">
        <v>117</v>
      </c>
      <c r="C310" s="375" t="s">
        <v>118</v>
      </c>
      <c r="D310" s="375" t="s">
        <v>119</v>
      </c>
      <c r="E310" s="375" t="s">
        <v>15</v>
      </c>
      <c r="F310" s="617">
        <f t="shared" si="22"/>
        <v>2200</v>
      </c>
      <c r="H310" s="376">
        <v>2000</v>
      </c>
      <c r="I310" s="661">
        <f t="shared" si="19"/>
        <v>2200</v>
      </c>
      <c r="J310" s="752">
        <f t="shared" si="20"/>
        <v>200</v>
      </c>
    </row>
    <row r="311" spans="1:10" s="552" customFormat="1" ht="26.4">
      <c r="A311" s="629">
        <v>1035</v>
      </c>
      <c r="B311" s="630" t="s">
        <v>3079</v>
      </c>
      <c r="C311" s="631" t="s">
        <v>3080</v>
      </c>
      <c r="D311" s="631" t="s">
        <v>3081</v>
      </c>
      <c r="E311" s="632" t="s">
        <v>1905</v>
      </c>
      <c r="F311" s="617">
        <f t="shared" si="22"/>
        <v>22866.800000000003</v>
      </c>
      <c r="H311" s="633">
        <v>20788</v>
      </c>
      <c r="I311" s="661">
        <f t="shared" si="19"/>
        <v>22866.800000000003</v>
      </c>
      <c r="J311" s="752">
        <f t="shared" si="20"/>
        <v>2078.8000000000029</v>
      </c>
    </row>
    <row r="312" spans="1:10">
      <c r="A312" s="414"/>
      <c r="B312" s="414">
        <v>15.12</v>
      </c>
      <c r="C312" s="415" t="s">
        <v>1810</v>
      </c>
      <c r="D312" s="415"/>
      <c r="E312" s="415"/>
      <c r="F312" s="450"/>
      <c r="I312" s="661">
        <f t="shared" si="19"/>
        <v>0</v>
      </c>
      <c r="J312" s="752">
        <f t="shared" si="20"/>
        <v>0</v>
      </c>
    </row>
    <row r="313" spans="1:10" s="552" customFormat="1" ht="18" customHeight="1">
      <c r="A313" s="615">
        <v>440</v>
      </c>
      <c r="B313" s="538" t="s">
        <v>1940</v>
      </c>
      <c r="C313" s="323" t="s">
        <v>3082</v>
      </c>
      <c r="D313" s="323" t="s">
        <v>3083</v>
      </c>
      <c r="E313" s="323" t="s">
        <v>1905</v>
      </c>
      <c r="F313" s="617">
        <f t="shared" si="22"/>
        <v>20903.300000000003</v>
      </c>
      <c r="H313" s="634">
        <v>19003</v>
      </c>
      <c r="I313" s="661">
        <f t="shared" si="19"/>
        <v>20903.300000000003</v>
      </c>
      <c r="J313" s="752">
        <f t="shared" si="20"/>
        <v>1900.3000000000029</v>
      </c>
    </row>
    <row r="314" spans="1:10" s="552" customFormat="1" ht="39.6">
      <c r="A314" s="615">
        <v>441</v>
      </c>
      <c r="B314" s="538" t="s">
        <v>1941</v>
      </c>
      <c r="C314" s="323" t="s">
        <v>3084</v>
      </c>
      <c r="D314" s="323" t="s">
        <v>3085</v>
      </c>
      <c r="E314" s="323" t="s">
        <v>1905</v>
      </c>
      <c r="F314" s="617">
        <f t="shared" si="22"/>
        <v>27216.2</v>
      </c>
      <c r="H314" s="634">
        <v>24742</v>
      </c>
      <c r="I314" s="661">
        <f t="shared" si="19"/>
        <v>27216.2</v>
      </c>
      <c r="J314" s="752">
        <f t="shared" si="20"/>
        <v>2474.2000000000007</v>
      </c>
    </row>
    <row r="315" spans="1:10" s="552" customFormat="1">
      <c r="A315" s="314"/>
      <c r="B315" s="314">
        <v>15.13</v>
      </c>
      <c r="C315" s="635" t="s">
        <v>1768</v>
      </c>
      <c r="D315" s="635"/>
      <c r="E315" s="635"/>
      <c r="F315" s="617"/>
      <c r="H315" s="634"/>
      <c r="I315" s="661"/>
      <c r="J315" s="752"/>
    </row>
    <row r="316" spans="1:10" s="552" customFormat="1" ht="82.2" customHeight="1">
      <c r="A316" s="615">
        <v>442</v>
      </c>
      <c r="B316" s="538" t="s">
        <v>1942</v>
      </c>
      <c r="C316" s="323" t="s">
        <v>3086</v>
      </c>
      <c r="D316" s="323" t="s">
        <v>3087</v>
      </c>
      <c r="E316" s="323" t="s">
        <v>1905</v>
      </c>
      <c r="F316" s="617">
        <f t="shared" si="22"/>
        <v>10521.5</v>
      </c>
      <c r="H316" s="634">
        <v>9565</v>
      </c>
      <c r="I316" s="661">
        <f t="shared" si="19"/>
        <v>10521.5</v>
      </c>
      <c r="J316" s="752">
        <f t="shared" si="20"/>
        <v>956.5</v>
      </c>
    </row>
    <row r="317" spans="1:10" s="552" customFormat="1" ht="87.75" customHeight="1">
      <c r="A317" s="615">
        <v>443</v>
      </c>
      <c r="B317" s="538" t="s">
        <v>1943</v>
      </c>
      <c r="C317" s="323" t="s">
        <v>3088</v>
      </c>
      <c r="D317" s="323" t="s">
        <v>3089</v>
      </c>
      <c r="E317" s="323" t="s">
        <v>1905</v>
      </c>
      <c r="F317" s="617">
        <f t="shared" si="22"/>
        <v>14029.400000000001</v>
      </c>
      <c r="H317" s="634">
        <v>12754</v>
      </c>
      <c r="I317" s="661">
        <f t="shared" si="19"/>
        <v>14029.400000000001</v>
      </c>
      <c r="J317" s="752">
        <f t="shared" si="20"/>
        <v>1275.4000000000015</v>
      </c>
    </row>
    <row r="318" spans="1:10" s="552" customFormat="1" ht="39.6">
      <c r="A318" s="615">
        <v>444</v>
      </c>
      <c r="B318" s="538" t="s">
        <v>1944</v>
      </c>
      <c r="C318" s="323" t="s">
        <v>3090</v>
      </c>
      <c r="D318" s="323" t="s">
        <v>3091</v>
      </c>
      <c r="E318" s="323" t="s">
        <v>1905</v>
      </c>
      <c r="F318" s="617">
        <f t="shared" si="22"/>
        <v>18097.2</v>
      </c>
      <c r="H318" s="634">
        <v>16452</v>
      </c>
      <c r="I318" s="661">
        <f t="shared" si="19"/>
        <v>18097.2</v>
      </c>
      <c r="J318" s="752">
        <f t="shared" si="20"/>
        <v>1645.2000000000007</v>
      </c>
    </row>
    <row r="319" spans="1:10">
      <c r="A319" s="542"/>
      <c r="B319" s="543"/>
      <c r="C319" s="606"/>
      <c r="D319" s="606"/>
      <c r="E319" s="606"/>
      <c r="F319" s="601"/>
    </row>
    <row r="320" spans="1:10" ht="14.4" customHeight="1">
      <c r="A320" s="610"/>
      <c r="B320" s="618"/>
      <c r="C320" s="572" t="s">
        <v>413</v>
      </c>
      <c r="D320" s="572"/>
      <c r="E320" s="637" t="s">
        <v>414</v>
      </c>
      <c r="F320" s="626"/>
    </row>
    <row r="323" ht="16.5" customHeight="1"/>
  </sheetData>
  <autoFilter ref="A5:F318"/>
  <mergeCells count="32">
    <mergeCell ref="B2:F2"/>
    <mergeCell ref="C3:F3"/>
    <mergeCell ref="C6:F6"/>
    <mergeCell ref="B8:F8"/>
    <mergeCell ref="B22:F22"/>
    <mergeCell ref="B199:E199"/>
    <mergeCell ref="B53:F53"/>
    <mergeCell ref="B56:F56"/>
    <mergeCell ref="B64:F64"/>
    <mergeCell ref="B11:F11"/>
    <mergeCell ref="B25:F25"/>
    <mergeCell ref="B47:F47"/>
    <mergeCell ref="B39:F39"/>
    <mergeCell ref="B36:F36"/>
    <mergeCell ref="B15:F15"/>
    <mergeCell ref="B187:E187"/>
    <mergeCell ref="A289:F289"/>
    <mergeCell ref="B251:E251"/>
    <mergeCell ref="B29:F29"/>
    <mergeCell ref="B234:E234"/>
    <mergeCell ref="B74:E74"/>
    <mergeCell ref="B86:E86"/>
    <mergeCell ref="B108:E108"/>
    <mergeCell ref="B115:E115"/>
    <mergeCell ref="B170:E170"/>
    <mergeCell ref="B182:E182"/>
    <mergeCell ref="B222:E222"/>
    <mergeCell ref="B91:E91"/>
    <mergeCell ref="B103:E103"/>
    <mergeCell ref="B120:E120"/>
    <mergeCell ref="B127:E127"/>
    <mergeCell ref="B239:E239"/>
  </mergeCells>
  <pageMargins left="0.25" right="0.25" top="0.75" bottom="0.75" header="0.3" footer="0.3"/>
  <pageSetup paperSize="9" scale="69" fitToHeight="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K14"/>
  <sheetViews>
    <sheetView workbookViewId="0">
      <selection sqref="A1:H15"/>
    </sheetView>
  </sheetViews>
  <sheetFormatPr defaultRowHeight="14.4"/>
  <cols>
    <col min="1" max="1" width="7.5546875" customWidth="1"/>
    <col min="2" max="2" width="7.6640625" customWidth="1"/>
    <col min="3" max="3" width="37.33203125" customWidth="1"/>
    <col min="4" max="4" width="17.88671875" customWidth="1"/>
    <col min="5" max="5" width="10.6640625" customWidth="1"/>
    <col min="6" max="6" width="9.6640625" customWidth="1"/>
    <col min="7" max="7" width="15.33203125" style="460" customWidth="1"/>
    <col min="8" max="8" width="36.109375" style="460" customWidth="1"/>
  </cols>
  <sheetData>
    <row r="1" spans="1:11">
      <c r="A1" s="419"/>
      <c r="B1" s="418"/>
      <c r="C1" s="418"/>
      <c r="D1" s="418"/>
      <c r="E1" s="418"/>
      <c r="F1" s="418"/>
    </row>
    <row r="2" spans="1:11">
      <c r="A2" s="419"/>
      <c r="B2" s="768" t="s">
        <v>3558</v>
      </c>
      <c r="C2" s="768"/>
      <c r="D2" s="768"/>
      <c r="E2" s="768"/>
      <c r="F2" s="768"/>
    </row>
    <row r="3" spans="1:11" ht="15" thickBot="1">
      <c r="A3" s="416"/>
      <c r="B3" s="421"/>
      <c r="C3" s="940"/>
      <c r="D3" s="940"/>
      <c r="E3" s="940"/>
      <c r="F3" s="940"/>
    </row>
    <row r="4" spans="1:11" ht="52.8">
      <c r="A4" s="506" t="s">
        <v>2</v>
      </c>
      <c r="B4" s="507" t="s">
        <v>3</v>
      </c>
      <c r="C4" s="487" t="s">
        <v>4</v>
      </c>
      <c r="D4" s="508" t="s">
        <v>5</v>
      </c>
      <c r="E4" s="485" t="s">
        <v>6</v>
      </c>
      <c r="F4" s="485" t="s">
        <v>7</v>
      </c>
      <c r="G4" s="492" t="s">
        <v>3405</v>
      </c>
      <c r="H4" s="490" t="s">
        <v>2184</v>
      </c>
    </row>
    <row r="5" spans="1:11">
      <c r="A5" s="499">
        <v>1</v>
      </c>
      <c r="B5" s="501">
        <v>2</v>
      </c>
      <c r="C5" s="501">
        <v>3</v>
      </c>
      <c r="D5" s="501">
        <v>4</v>
      </c>
      <c r="E5" s="501">
        <v>5</v>
      </c>
      <c r="F5" s="501">
        <v>6</v>
      </c>
      <c r="G5" s="522">
        <v>7</v>
      </c>
      <c r="H5" s="494">
        <v>8</v>
      </c>
    </row>
    <row r="6" spans="1:11">
      <c r="A6" s="523"/>
      <c r="B6" s="521"/>
      <c r="C6" s="943" t="s">
        <v>1957</v>
      </c>
      <c r="D6" s="944"/>
      <c r="E6" s="944"/>
      <c r="F6" s="945"/>
      <c r="G6" s="518"/>
      <c r="H6" s="488"/>
    </row>
    <row r="7" spans="1:11" s="417" customFormat="1" ht="26.4">
      <c r="A7" s="523">
        <v>403</v>
      </c>
      <c r="B7" s="505" t="s">
        <v>1850</v>
      </c>
      <c r="C7" s="503" t="s">
        <v>1851</v>
      </c>
      <c r="D7" s="503" t="s">
        <v>1852</v>
      </c>
      <c r="E7" s="519" t="s">
        <v>436</v>
      </c>
      <c r="F7" s="539">
        <f>+K7</f>
        <v>1650.0000000000002</v>
      </c>
      <c r="G7" s="518" t="s">
        <v>2698</v>
      </c>
      <c r="H7" s="488" t="s">
        <v>2699</v>
      </c>
      <c r="J7" s="539">
        <v>1500</v>
      </c>
      <c r="K7" s="417">
        <f>+J7*1.1</f>
        <v>1650.0000000000002</v>
      </c>
    </row>
    <row r="8" spans="1:11" s="417" customFormat="1" ht="26.4">
      <c r="A8" s="523">
        <v>404</v>
      </c>
      <c r="B8" s="505" t="s">
        <v>1958</v>
      </c>
      <c r="C8" s="503" t="s">
        <v>1959</v>
      </c>
      <c r="D8" s="503" t="s">
        <v>1960</v>
      </c>
      <c r="E8" s="519" t="s">
        <v>436</v>
      </c>
      <c r="F8" s="539">
        <f t="shared" ref="F8:F12" si="0">+K8</f>
        <v>2365</v>
      </c>
      <c r="G8" s="518" t="s">
        <v>2698</v>
      </c>
      <c r="H8" s="488" t="s">
        <v>2699</v>
      </c>
      <c r="J8" s="539">
        <v>2150</v>
      </c>
      <c r="K8" s="429">
        <f t="shared" ref="K8:K12" si="1">+J8*1.1</f>
        <v>2365</v>
      </c>
    </row>
    <row r="9" spans="1:11" s="417" customFormat="1" ht="26.4">
      <c r="A9" s="523">
        <v>405</v>
      </c>
      <c r="B9" s="505" t="s">
        <v>1961</v>
      </c>
      <c r="C9" s="538" t="s">
        <v>1962</v>
      </c>
      <c r="D9" s="538" t="s">
        <v>1963</v>
      </c>
      <c r="E9" s="519" t="s">
        <v>436</v>
      </c>
      <c r="F9" s="539">
        <f t="shared" si="0"/>
        <v>2530</v>
      </c>
      <c r="G9" s="518" t="s">
        <v>2698</v>
      </c>
      <c r="H9" s="488" t="s">
        <v>2699</v>
      </c>
      <c r="J9" s="539">
        <v>2300</v>
      </c>
      <c r="K9" s="429">
        <f t="shared" si="1"/>
        <v>2530</v>
      </c>
    </row>
    <row r="10" spans="1:11" s="417" customFormat="1">
      <c r="A10" s="523">
        <v>406</v>
      </c>
      <c r="B10" s="505" t="s">
        <v>1964</v>
      </c>
      <c r="C10" s="538" t="s">
        <v>1965</v>
      </c>
      <c r="D10" s="538" t="s">
        <v>1966</v>
      </c>
      <c r="E10" s="519" t="s">
        <v>436</v>
      </c>
      <c r="F10" s="539">
        <f t="shared" si="0"/>
        <v>3850.0000000000005</v>
      </c>
      <c r="G10" s="518" t="s">
        <v>2696</v>
      </c>
      <c r="H10" s="488" t="s">
        <v>2697</v>
      </c>
      <c r="J10" s="539">
        <v>3500</v>
      </c>
      <c r="K10" s="429">
        <f t="shared" si="1"/>
        <v>3850.0000000000005</v>
      </c>
    </row>
    <row r="11" spans="1:11" s="417" customFormat="1" ht="26.4">
      <c r="A11" s="523">
        <v>407</v>
      </c>
      <c r="B11" s="505" t="s">
        <v>1967</v>
      </c>
      <c r="C11" s="538" t="s">
        <v>1968</v>
      </c>
      <c r="D11" s="538" t="s">
        <v>1969</v>
      </c>
      <c r="E11" s="519" t="s">
        <v>436</v>
      </c>
      <c r="F11" s="539">
        <f t="shared" si="0"/>
        <v>6270.0000000000009</v>
      </c>
      <c r="G11" s="518" t="s">
        <v>2696</v>
      </c>
      <c r="H11" s="488" t="s">
        <v>2697</v>
      </c>
      <c r="J11" s="539">
        <v>5700</v>
      </c>
      <c r="K11" s="429">
        <f t="shared" si="1"/>
        <v>6270.0000000000009</v>
      </c>
    </row>
    <row r="12" spans="1:11" s="417" customFormat="1" ht="40.200000000000003" thickBot="1">
      <c r="A12" s="491">
        <v>408</v>
      </c>
      <c r="B12" s="498" t="s">
        <v>1845</v>
      </c>
      <c r="C12" s="495" t="s">
        <v>1846</v>
      </c>
      <c r="D12" s="495" t="s">
        <v>1847</v>
      </c>
      <c r="E12" s="500" t="s">
        <v>436</v>
      </c>
      <c r="F12" s="539">
        <f t="shared" si="0"/>
        <v>770.00000000000011</v>
      </c>
      <c r="G12" s="489" t="s">
        <v>2700</v>
      </c>
      <c r="H12" s="493" t="s">
        <v>2701</v>
      </c>
      <c r="J12" s="486">
        <v>700</v>
      </c>
      <c r="K12" s="429">
        <f t="shared" si="1"/>
        <v>770.00000000000011</v>
      </c>
    </row>
    <row r="13" spans="1:11">
      <c r="A13" s="422"/>
      <c r="B13" s="424"/>
      <c r="C13" s="425"/>
      <c r="D13" s="425"/>
      <c r="E13" s="426"/>
      <c r="F13" s="427"/>
    </row>
    <row r="14" spans="1:11">
      <c r="A14" s="422"/>
      <c r="B14" s="420"/>
      <c r="C14" s="420" t="s">
        <v>413</v>
      </c>
      <c r="D14" s="420" t="s">
        <v>414</v>
      </c>
      <c r="E14" s="420"/>
      <c r="F14" s="420"/>
    </row>
  </sheetData>
  <mergeCells count="3">
    <mergeCell ref="C6:F6"/>
    <mergeCell ref="B2:F2"/>
    <mergeCell ref="C3:F3"/>
  </mergeCells>
  <pageMargins left="0.23622047244094491" right="0.23622047244094491" top="0.35433070866141736" bottom="0.35433070866141736" header="0.31496062992125984" footer="0.31496062992125984"/>
  <pageSetup paperSize="9" scale="84" fitToHeight="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26"/>
  <sheetViews>
    <sheetView topLeftCell="A10" workbookViewId="0">
      <selection sqref="A1:F28"/>
    </sheetView>
  </sheetViews>
  <sheetFormatPr defaultRowHeight="14.4"/>
  <cols>
    <col min="1" max="1" width="6.33203125" customWidth="1"/>
    <col min="3" max="3" width="35.6640625" customWidth="1"/>
    <col min="4" max="4" width="17.6640625" customWidth="1"/>
    <col min="5" max="5" width="12.33203125" customWidth="1"/>
    <col min="6" max="6" width="8.88671875" style="552"/>
  </cols>
  <sheetData>
    <row r="1" spans="1:9">
      <c r="A1" s="433"/>
      <c r="B1" s="430"/>
      <c r="C1" s="430"/>
      <c r="D1" s="430"/>
      <c r="E1" s="430"/>
      <c r="F1" s="567"/>
    </row>
    <row r="2" spans="1:9">
      <c r="A2" s="433"/>
      <c r="B2" s="768" t="s">
        <v>3558</v>
      </c>
      <c r="C2" s="768"/>
      <c r="D2" s="768"/>
      <c r="E2" s="768"/>
      <c r="F2" s="768"/>
    </row>
    <row r="3" spans="1:9">
      <c r="A3" s="433"/>
      <c r="B3" s="431"/>
      <c r="C3" s="431"/>
      <c r="D3" s="431"/>
      <c r="E3" s="431"/>
      <c r="F3" s="602"/>
    </row>
    <row r="4" spans="1:9" ht="52.8">
      <c r="A4" s="435" t="s">
        <v>2</v>
      </c>
      <c r="B4" s="436" t="s">
        <v>3</v>
      </c>
      <c r="C4" s="437" t="s">
        <v>4</v>
      </c>
      <c r="D4" s="438" t="s">
        <v>5</v>
      </c>
      <c r="E4" s="439" t="s">
        <v>6</v>
      </c>
      <c r="F4" s="569" t="s">
        <v>7</v>
      </c>
    </row>
    <row r="5" spans="1:9">
      <c r="A5" s="439">
        <v>1</v>
      </c>
      <c r="B5" s="439">
        <v>2</v>
      </c>
      <c r="C5" s="439">
        <v>3</v>
      </c>
      <c r="D5" s="439">
        <v>4</v>
      </c>
      <c r="E5" s="439">
        <v>5</v>
      </c>
      <c r="F5" s="569">
        <v>6</v>
      </c>
    </row>
    <row r="6" spans="1:9">
      <c r="A6" s="442"/>
      <c r="B6" s="443">
        <v>3</v>
      </c>
      <c r="C6" s="946" t="s">
        <v>1970</v>
      </c>
      <c r="D6" s="946"/>
      <c r="E6" s="946"/>
      <c r="F6" s="946"/>
    </row>
    <row r="7" spans="1:9" s="429" customFormat="1">
      <c r="A7" s="442"/>
      <c r="B7" s="443">
        <v>3.1</v>
      </c>
      <c r="C7" s="447" t="s">
        <v>1971</v>
      </c>
      <c r="D7" s="447"/>
      <c r="E7" s="443"/>
      <c r="F7" s="314"/>
    </row>
    <row r="8" spans="1:9" s="429" customFormat="1">
      <c r="A8" s="442" t="s">
        <v>1972</v>
      </c>
      <c r="B8" s="448" t="s">
        <v>1973</v>
      </c>
      <c r="C8" s="445" t="s">
        <v>1974</v>
      </c>
      <c r="D8" s="445" t="s">
        <v>1975</v>
      </c>
      <c r="E8" s="441" t="s">
        <v>1976</v>
      </c>
      <c r="F8" s="600">
        <f>+I8</f>
        <v>1760.0000000000002</v>
      </c>
      <c r="H8" s="600">
        <v>1600</v>
      </c>
      <c r="I8" s="429">
        <f>+H8*1.1</f>
        <v>1760.0000000000002</v>
      </c>
    </row>
    <row r="9" spans="1:9" s="429" customFormat="1">
      <c r="A9" s="442" t="s">
        <v>1977</v>
      </c>
      <c r="B9" s="448" t="s">
        <v>1978</v>
      </c>
      <c r="C9" s="445" t="s">
        <v>1979</v>
      </c>
      <c r="D9" s="445" t="s">
        <v>1980</v>
      </c>
      <c r="E9" s="441" t="s">
        <v>1976</v>
      </c>
      <c r="F9" s="600">
        <f t="shared" ref="F9:F24" si="0">+I9</f>
        <v>1760.0000000000002</v>
      </c>
      <c r="H9" s="600">
        <v>1600</v>
      </c>
      <c r="I9" s="429">
        <f t="shared" ref="I9:I24" si="1">+H9*1.1</f>
        <v>1760.0000000000002</v>
      </c>
    </row>
    <row r="10" spans="1:9" s="429" customFormat="1">
      <c r="A10" s="442" t="s">
        <v>1981</v>
      </c>
      <c r="B10" s="448" t="s">
        <v>1982</v>
      </c>
      <c r="C10" s="445" t="s">
        <v>1983</v>
      </c>
      <c r="D10" s="445" t="s">
        <v>1984</v>
      </c>
      <c r="E10" s="441" t="s">
        <v>1976</v>
      </c>
      <c r="F10" s="600">
        <f t="shared" si="0"/>
        <v>1760.0000000000002</v>
      </c>
      <c r="H10" s="600">
        <v>1600</v>
      </c>
      <c r="I10" s="429">
        <f t="shared" si="1"/>
        <v>1760.0000000000002</v>
      </c>
    </row>
    <row r="11" spans="1:9" s="429" customFormat="1">
      <c r="A11" s="442" t="s">
        <v>1985</v>
      </c>
      <c r="B11" s="448" t="s">
        <v>1986</v>
      </c>
      <c r="C11" s="445" t="s">
        <v>1987</v>
      </c>
      <c r="D11" s="445" t="s">
        <v>1988</v>
      </c>
      <c r="E11" s="441" t="s">
        <v>1976</v>
      </c>
      <c r="F11" s="600">
        <f t="shared" si="0"/>
        <v>1760.0000000000002</v>
      </c>
      <c r="H11" s="600">
        <v>1600</v>
      </c>
      <c r="I11" s="429">
        <f t="shared" si="1"/>
        <v>1760.0000000000002</v>
      </c>
    </row>
    <row r="12" spans="1:9" s="429" customFormat="1">
      <c r="A12" s="442" t="s">
        <v>1989</v>
      </c>
      <c r="B12" s="448" t="s">
        <v>1990</v>
      </c>
      <c r="C12" s="445" t="s">
        <v>1991</v>
      </c>
      <c r="D12" s="445" t="s">
        <v>1992</v>
      </c>
      <c r="E12" s="441" t="s">
        <v>1976</v>
      </c>
      <c r="F12" s="600">
        <f t="shared" si="0"/>
        <v>1760.0000000000002</v>
      </c>
      <c r="H12" s="600">
        <v>1600</v>
      </c>
      <c r="I12" s="429">
        <f t="shared" si="1"/>
        <v>1760.0000000000002</v>
      </c>
    </row>
    <row r="13" spans="1:9" s="429" customFormat="1">
      <c r="A13" s="442" t="s">
        <v>1993</v>
      </c>
      <c r="B13" s="448" t="s">
        <v>1994</v>
      </c>
      <c r="C13" s="445" t="s">
        <v>1995</v>
      </c>
      <c r="D13" s="445" t="s">
        <v>1996</v>
      </c>
      <c r="E13" s="441" t="s">
        <v>1976</v>
      </c>
      <c r="F13" s="600">
        <f t="shared" si="0"/>
        <v>1760.0000000000002</v>
      </c>
      <c r="H13" s="600">
        <v>1600</v>
      </c>
      <c r="I13" s="429">
        <f t="shared" si="1"/>
        <v>1760.0000000000002</v>
      </c>
    </row>
    <row r="14" spans="1:9" s="429" customFormat="1">
      <c r="A14" s="442" t="s">
        <v>1997</v>
      </c>
      <c r="B14" s="448" t="s">
        <v>1998</v>
      </c>
      <c r="C14" s="445" t="s">
        <v>1999</v>
      </c>
      <c r="D14" s="445" t="s">
        <v>2000</v>
      </c>
      <c r="E14" s="441" t="s">
        <v>1976</v>
      </c>
      <c r="F14" s="600">
        <f t="shared" si="0"/>
        <v>1760.0000000000002</v>
      </c>
      <c r="H14" s="600">
        <v>1600</v>
      </c>
      <c r="I14" s="429">
        <f t="shared" si="1"/>
        <v>1760.0000000000002</v>
      </c>
    </row>
    <row r="15" spans="1:9" s="429" customFormat="1">
      <c r="A15" s="442"/>
      <c r="B15" s="449">
        <v>3.2</v>
      </c>
      <c r="C15" s="447" t="s">
        <v>2001</v>
      </c>
      <c r="D15" s="445"/>
      <c r="E15" s="441"/>
      <c r="F15" s="600"/>
      <c r="H15" s="600"/>
      <c r="I15" s="429">
        <f t="shared" si="1"/>
        <v>0</v>
      </c>
    </row>
    <row r="16" spans="1:9" s="429" customFormat="1" ht="26.4">
      <c r="A16" s="442" t="s">
        <v>1997</v>
      </c>
      <c r="B16" s="448" t="s">
        <v>2002</v>
      </c>
      <c r="C16" s="445" t="s">
        <v>2003</v>
      </c>
      <c r="D16" s="445" t="s">
        <v>2004</v>
      </c>
      <c r="E16" s="441" t="s">
        <v>1976</v>
      </c>
      <c r="F16" s="600">
        <f t="shared" si="0"/>
        <v>1155</v>
      </c>
      <c r="H16" s="600">
        <v>1050</v>
      </c>
      <c r="I16" s="429">
        <f t="shared" si="1"/>
        <v>1155</v>
      </c>
    </row>
    <row r="17" spans="1:9" s="429" customFormat="1">
      <c r="A17" s="442" t="s">
        <v>2005</v>
      </c>
      <c r="B17" s="448" t="s">
        <v>2006</v>
      </c>
      <c r="C17" s="445" t="s">
        <v>2007</v>
      </c>
      <c r="D17" s="445" t="s">
        <v>2008</v>
      </c>
      <c r="E17" s="441" t="s">
        <v>1976</v>
      </c>
      <c r="F17" s="600">
        <f t="shared" si="0"/>
        <v>1155</v>
      </c>
      <c r="H17" s="600">
        <v>1050</v>
      </c>
      <c r="I17" s="429">
        <f t="shared" si="1"/>
        <v>1155</v>
      </c>
    </row>
    <row r="18" spans="1:9" s="429" customFormat="1">
      <c r="A18" s="442" t="s">
        <v>2009</v>
      </c>
      <c r="B18" s="448" t="s">
        <v>2010</v>
      </c>
      <c r="C18" s="445" t="s">
        <v>2011</v>
      </c>
      <c r="D18" s="445" t="s">
        <v>2012</v>
      </c>
      <c r="E18" s="441" t="s">
        <v>1976</v>
      </c>
      <c r="F18" s="600">
        <f t="shared" si="0"/>
        <v>1155</v>
      </c>
      <c r="H18" s="600">
        <v>1050</v>
      </c>
      <c r="I18" s="429">
        <f t="shared" si="1"/>
        <v>1155</v>
      </c>
    </row>
    <row r="19" spans="1:9" s="429" customFormat="1">
      <c r="A19" s="442" t="s">
        <v>2013</v>
      </c>
      <c r="B19" s="448" t="s">
        <v>2014</v>
      </c>
      <c r="C19" s="445" t="s">
        <v>1983</v>
      </c>
      <c r="D19" s="445" t="s">
        <v>2015</v>
      </c>
      <c r="E19" s="441" t="s">
        <v>1976</v>
      </c>
      <c r="F19" s="600">
        <f t="shared" si="0"/>
        <v>1155</v>
      </c>
      <c r="H19" s="600">
        <v>1050</v>
      </c>
      <c r="I19" s="429">
        <f t="shared" si="1"/>
        <v>1155</v>
      </c>
    </row>
    <row r="20" spans="1:9" s="429" customFormat="1">
      <c r="A20" s="654" t="s">
        <v>3192</v>
      </c>
      <c r="B20" s="538" t="s">
        <v>3191</v>
      </c>
      <c r="C20" s="316" t="s">
        <v>1979</v>
      </c>
      <c r="D20" s="316" t="s">
        <v>3172</v>
      </c>
      <c r="E20" s="441" t="s">
        <v>1976</v>
      </c>
      <c r="F20" s="600">
        <f t="shared" si="0"/>
        <v>1155</v>
      </c>
      <c r="H20" s="600">
        <v>1050</v>
      </c>
      <c r="I20" s="429">
        <f t="shared" si="1"/>
        <v>1155</v>
      </c>
    </row>
    <row r="21" spans="1:9" s="429" customFormat="1">
      <c r="A21" s="442"/>
      <c r="B21" s="449">
        <v>3.3</v>
      </c>
      <c r="C21" s="447" t="s">
        <v>2016</v>
      </c>
      <c r="D21" s="447"/>
      <c r="E21" s="446"/>
      <c r="F21" s="603"/>
      <c r="H21" s="603"/>
      <c r="I21" s="429">
        <f t="shared" si="1"/>
        <v>0</v>
      </c>
    </row>
    <row r="22" spans="1:9" s="429" customFormat="1">
      <c r="A22" s="442" t="s">
        <v>2017</v>
      </c>
      <c r="B22" s="448" t="s">
        <v>2018</v>
      </c>
      <c r="C22" s="445" t="s">
        <v>2019</v>
      </c>
      <c r="D22" s="445" t="s">
        <v>2020</v>
      </c>
      <c r="E22" s="441" t="s">
        <v>1976</v>
      </c>
      <c r="F22" s="600">
        <f t="shared" si="0"/>
        <v>880.00000000000011</v>
      </c>
      <c r="H22" s="600">
        <v>800</v>
      </c>
      <c r="I22" s="429">
        <f t="shared" si="1"/>
        <v>880.00000000000011</v>
      </c>
    </row>
    <row r="23" spans="1:9" s="429" customFormat="1" ht="26.4">
      <c r="A23" s="442" t="s">
        <v>2021</v>
      </c>
      <c r="B23" s="448" t="s">
        <v>2022</v>
      </c>
      <c r="C23" s="445" t="s">
        <v>2023</v>
      </c>
      <c r="D23" s="445" t="s">
        <v>2024</v>
      </c>
      <c r="E23" s="441" t="s">
        <v>1976</v>
      </c>
      <c r="F23" s="600">
        <f t="shared" si="0"/>
        <v>880.00000000000011</v>
      </c>
      <c r="H23" s="600">
        <v>800</v>
      </c>
      <c r="I23" s="429">
        <f t="shared" si="1"/>
        <v>880.00000000000011</v>
      </c>
    </row>
    <row r="24" spans="1:9" s="429" customFormat="1" ht="39.6">
      <c r="A24" s="442" t="s">
        <v>2025</v>
      </c>
      <c r="B24" s="448" t="s">
        <v>2026</v>
      </c>
      <c r="C24" s="445" t="s">
        <v>2027</v>
      </c>
      <c r="D24" s="445" t="s">
        <v>2028</v>
      </c>
      <c r="E24" s="441" t="s">
        <v>1976</v>
      </c>
      <c r="F24" s="600">
        <f t="shared" si="0"/>
        <v>880.00000000000011</v>
      </c>
      <c r="H24" s="600">
        <v>800</v>
      </c>
      <c r="I24" s="429">
        <f t="shared" si="1"/>
        <v>880.00000000000011</v>
      </c>
    </row>
    <row r="25" spans="1:9">
      <c r="A25" s="434"/>
      <c r="B25" s="440"/>
      <c r="C25" s="440"/>
      <c r="D25" s="440"/>
      <c r="E25" s="440"/>
      <c r="F25" s="604"/>
    </row>
    <row r="26" spans="1:9">
      <c r="A26" s="428"/>
      <c r="B26" s="432"/>
      <c r="C26" s="440" t="s">
        <v>413</v>
      </c>
      <c r="D26" s="440"/>
      <c r="E26" s="444" t="s">
        <v>414</v>
      </c>
      <c r="F26" s="604"/>
    </row>
  </sheetData>
  <mergeCells count="2">
    <mergeCell ref="C6:F6"/>
    <mergeCell ref="B2:F2"/>
  </mergeCells>
  <pageMargins left="0.25" right="0.25" top="0.75" bottom="0.75" header="0.3" footer="0.3"/>
  <pageSetup paperSize="9" scale="85" fitToHeight="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K65"/>
  <sheetViews>
    <sheetView topLeftCell="D61" workbookViewId="0">
      <selection activeCell="F71" sqref="F71"/>
    </sheetView>
  </sheetViews>
  <sheetFormatPr defaultColWidth="8.88671875" defaultRowHeight="14.4"/>
  <cols>
    <col min="1" max="1" width="7.6640625" style="450" customWidth="1"/>
    <col min="2" max="2" width="8.88671875" style="450"/>
    <col min="3" max="3" width="65.6640625" style="450" customWidth="1"/>
    <col min="4" max="4" width="17.5546875" style="450" customWidth="1"/>
    <col min="5" max="5" width="11.6640625" style="450" customWidth="1"/>
    <col min="6" max="6" width="8.88671875" style="450"/>
    <col min="7" max="7" width="15.33203125" style="472" customWidth="1"/>
    <col min="8" max="8" width="53.6640625" style="472" customWidth="1"/>
    <col min="9" max="10" width="8.88671875" style="472"/>
    <col min="11" max="16384" width="8.88671875" style="450"/>
  </cols>
  <sheetData>
    <row r="1" spans="1:11">
      <c r="A1" s="452"/>
      <c r="B1" s="451"/>
      <c r="C1" s="451"/>
      <c r="D1" s="451"/>
      <c r="E1" s="451"/>
      <c r="F1" s="451"/>
    </row>
    <row r="2" spans="1:11">
      <c r="A2" s="452"/>
      <c r="B2" s="768" t="s">
        <v>3559</v>
      </c>
      <c r="C2" s="768"/>
      <c r="D2" s="768"/>
      <c r="E2" s="768"/>
      <c r="F2" s="768"/>
    </row>
    <row r="3" spans="1:11">
      <c r="B3" s="546"/>
      <c r="C3" s="799"/>
      <c r="D3" s="799"/>
      <c r="E3" s="799"/>
      <c r="F3" s="799"/>
    </row>
    <row r="4" spans="1:11" ht="52.8">
      <c r="A4" s="456" t="s">
        <v>2</v>
      </c>
      <c r="B4" s="453" t="s">
        <v>1667</v>
      </c>
      <c r="C4" s="454" t="s">
        <v>4</v>
      </c>
      <c r="D4" s="455" t="s">
        <v>5</v>
      </c>
      <c r="E4" s="501" t="s">
        <v>6</v>
      </c>
      <c r="F4" s="501" t="s">
        <v>7</v>
      </c>
      <c r="G4" s="37" t="s">
        <v>3405</v>
      </c>
      <c r="H4" s="37" t="s">
        <v>2184</v>
      </c>
    </row>
    <row r="5" spans="1:11">
      <c r="A5" s="501">
        <v>1</v>
      </c>
      <c r="B5" s="501">
        <v>2</v>
      </c>
      <c r="C5" s="501">
        <v>3</v>
      </c>
      <c r="D5" s="501">
        <v>4</v>
      </c>
      <c r="E5" s="501">
        <v>5</v>
      </c>
      <c r="F5" s="548">
        <v>6</v>
      </c>
      <c r="G5" s="473"/>
      <c r="H5" s="473"/>
    </row>
    <row r="6" spans="1:11">
      <c r="A6" s="461"/>
      <c r="B6" s="547" t="s">
        <v>2029</v>
      </c>
      <c r="C6" s="947" t="s">
        <v>2030</v>
      </c>
      <c r="D6" s="947"/>
      <c r="E6" s="947"/>
      <c r="F6" s="943"/>
      <c r="G6" s="473"/>
      <c r="H6" s="473"/>
    </row>
    <row r="7" spans="1:11">
      <c r="A7" s="457"/>
      <c r="B7" s="521" t="s">
        <v>2031</v>
      </c>
      <c r="C7" s="948" t="s">
        <v>2032</v>
      </c>
      <c r="D7" s="948"/>
      <c r="E7" s="948"/>
      <c r="F7" s="949"/>
      <c r="G7" s="473"/>
      <c r="H7" s="473"/>
    </row>
    <row r="8" spans="1:11" s="550" customFormat="1" ht="26.4">
      <c r="A8" s="730">
        <v>481</v>
      </c>
      <c r="B8" s="727" t="s">
        <v>2033</v>
      </c>
      <c r="C8" s="728" t="s">
        <v>2034</v>
      </c>
      <c r="D8" s="728" t="s">
        <v>2035</v>
      </c>
      <c r="E8" s="729" t="s">
        <v>1934</v>
      </c>
      <c r="F8" s="757">
        <f>+K8</f>
        <v>335.5</v>
      </c>
      <c r="G8" s="162" t="s">
        <v>2723</v>
      </c>
      <c r="H8" s="162" t="s">
        <v>2724</v>
      </c>
      <c r="I8" s="549"/>
      <c r="J8" s="731">
        <v>305</v>
      </c>
      <c r="K8" s="756">
        <f>+J8*1.1</f>
        <v>335.5</v>
      </c>
    </row>
    <row r="9" spans="1:11" s="550" customFormat="1" ht="26.4">
      <c r="A9" s="730">
        <v>482</v>
      </c>
      <c r="B9" s="727" t="s">
        <v>1931</v>
      </c>
      <c r="C9" s="728" t="s">
        <v>1932</v>
      </c>
      <c r="D9" s="728" t="s">
        <v>2036</v>
      </c>
      <c r="E9" s="729" t="s">
        <v>1934</v>
      </c>
      <c r="F9" s="732">
        <f>+K9</f>
        <v>1100</v>
      </c>
      <c r="G9" s="733" t="s">
        <v>2725</v>
      </c>
      <c r="H9" s="733" t="s">
        <v>2726</v>
      </c>
      <c r="I9" s="549"/>
      <c r="J9" s="732">
        <v>1000</v>
      </c>
      <c r="K9" s="756">
        <f t="shared" ref="K9:K62" si="0">+J9*1.1</f>
        <v>1100</v>
      </c>
    </row>
    <row r="10" spans="1:11" s="550" customFormat="1" ht="39.6">
      <c r="A10" s="730">
        <v>483</v>
      </c>
      <c r="B10" s="727" t="s">
        <v>1935</v>
      </c>
      <c r="C10" s="728" t="s">
        <v>2727</v>
      </c>
      <c r="D10" s="728" t="s">
        <v>2037</v>
      </c>
      <c r="E10" s="729" t="s">
        <v>1934</v>
      </c>
      <c r="F10" s="732">
        <f t="shared" ref="F10:F62" si="1">+K10</f>
        <v>1100</v>
      </c>
      <c r="G10" s="162" t="s">
        <v>2728</v>
      </c>
      <c r="H10" s="162" t="s">
        <v>2729</v>
      </c>
      <c r="I10" s="549"/>
      <c r="J10" s="732">
        <v>1000</v>
      </c>
      <c r="K10" s="756">
        <f t="shared" si="0"/>
        <v>1100</v>
      </c>
    </row>
    <row r="11" spans="1:11" s="550" customFormat="1">
      <c r="A11" s="730">
        <v>487</v>
      </c>
      <c r="B11" s="727" t="s">
        <v>2038</v>
      </c>
      <c r="C11" s="728" t="s">
        <v>2039</v>
      </c>
      <c r="D11" s="728" t="s">
        <v>2040</v>
      </c>
      <c r="E11" s="729" t="s">
        <v>1934</v>
      </c>
      <c r="F11" s="732">
        <f t="shared" si="1"/>
        <v>7535.0000000000009</v>
      </c>
      <c r="G11" s="162" t="s">
        <v>2730</v>
      </c>
      <c r="H11" s="162" t="s">
        <v>2731</v>
      </c>
      <c r="I11" s="549"/>
      <c r="J11" s="732">
        <v>6850</v>
      </c>
      <c r="K11" s="756">
        <f t="shared" si="0"/>
        <v>7535.0000000000009</v>
      </c>
    </row>
    <row r="12" spans="1:11" s="550" customFormat="1" ht="26.4">
      <c r="A12" s="730">
        <v>488</v>
      </c>
      <c r="B12" s="727" t="s">
        <v>2041</v>
      </c>
      <c r="C12" s="728" t="s">
        <v>2042</v>
      </c>
      <c r="D12" s="728" t="s">
        <v>2043</v>
      </c>
      <c r="E12" s="729" t="s">
        <v>1934</v>
      </c>
      <c r="F12" s="732">
        <f t="shared" si="1"/>
        <v>9663.5</v>
      </c>
      <c r="G12" s="162" t="s">
        <v>2732</v>
      </c>
      <c r="H12" s="162" t="s">
        <v>2733</v>
      </c>
      <c r="I12" s="549"/>
      <c r="J12" s="732">
        <v>8785</v>
      </c>
      <c r="K12" s="756">
        <f t="shared" si="0"/>
        <v>9663.5</v>
      </c>
    </row>
    <row r="13" spans="1:11" s="550" customFormat="1" ht="26.4">
      <c r="A13" s="730">
        <v>489</v>
      </c>
      <c r="B13" s="727" t="s">
        <v>2044</v>
      </c>
      <c r="C13" s="728" t="s">
        <v>2045</v>
      </c>
      <c r="D13" s="728" t="s">
        <v>2046</v>
      </c>
      <c r="E13" s="729" t="s">
        <v>1934</v>
      </c>
      <c r="F13" s="732">
        <f t="shared" si="1"/>
        <v>2827.0000000000005</v>
      </c>
      <c r="G13" s="162" t="s">
        <v>2723</v>
      </c>
      <c r="H13" s="162" t="s">
        <v>2724</v>
      </c>
      <c r="I13" s="549"/>
      <c r="J13" s="732">
        <v>2570</v>
      </c>
      <c r="K13" s="756">
        <f t="shared" si="0"/>
        <v>2827.0000000000005</v>
      </c>
    </row>
    <row r="14" spans="1:11" s="550" customFormat="1" ht="52.8">
      <c r="A14" s="730">
        <v>484</v>
      </c>
      <c r="B14" s="727" t="s">
        <v>2047</v>
      </c>
      <c r="C14" s="728" t="s">
        <v>2048</v>
      </c>
      <c r="D14" s="728" t="s">
        <v>1933</v>
      </c>
      <c r="E14" s="729" t="s">
        <v>1934</v>
      </c>
      <c r="F14" s="732">
        <f t="shared" si="1"/>
        <v>1320</v>
      </c>
      <c r="G14" s="162" t="s">
        <v>2416</v>
      </c>
      <c r="H14" s="162" t="s">
        <v>2417</v>
      </c>
      <c r="I14" s="549"/>
      <c r="J14" s="732">
        <v>1200</v>
      </c>
      <c r="K14" s="756">
        <f t="shared" si="0"/>
        <v>1320</v>
      </c>
    </row>
    <row r="15" spans="1:11" s="550" customFormat="1">
      <c r="A15" s="730">
        <v>485</v>
      </c>
      <c r="B15" s="727" t="s">
        <v>2049</v>
      </c>
      <c r="C15" s="728" t="s">
        <v>2050</v>
      </c>
      <c r="D15" s="728" t="s">
        <v>1936</v>
      </c>
      <c r="E15" s="729" t="s">
        <v>2051</v>
      </c>
      <c r="F15" s="732">
        <f t="shared" si="1"/>
        <v>275</v>
      </c>
      <c r="G15" s="162" t="s">
        <v>2734</v>
      </c>
      <c r="H15" s="162" t="s">
        <v>2735</v>
      </c>
      <c r="I15" s="549"/>
      <c r="J15" s="732">
        <v>250</v>
      </c>
      <c r="K15" s="756">
        <f t="shared" si="0"/>
        <v>275</v>
      </c>
    </row>
    <row r="16" spans="1:11" s="550" customFormat="1" ht="39.6">
      <c r="A16" s="730">
        <v>486</v>
      </c>
      <c r="B16" s="727" t="s">
        <v>2052</v>
      </c>
      <c r="C16" s="728" t="s">
        <v>2736</v>
      </c>
      <c r="D16" s="728" t="s">
        <v>2053</v>
      </c>
      <c r="E16" s="729" t="s">
        <v>1934</v>
      </c>
      <c r="F16" s="732">
        <f t="shared" si="1"/>
        <v>3300.0000000000005</v>
      </c>
      <c r="G16" s="733" t="s">
        <v>2737</v>
      </c>
      <c r="H16" s="733" t="s">
        <v>2738</v>
      </c>
      <c r="I16" s="549"/>
      <c r="J16" s="732">
        <v>3000</v>
      </c>
      <c r="K16" s="756">
        <f t="shared" si="0"/>
        <v>3300.0000000000005</v>
      </c>
    </row>
    <row r="17" spans="1:11" s="550" customFormat="1" ht="26.4">
      <c r="A17" s="730"/>
      <c r="B17" s="734" t="s">
        <v>2739</v>
      </c>
      <c r="C17" s="735" t="s">
        <v>2740</v>
      </c>
      <c r="D17" s="728"/>
      <c r="E17" s="729"/>
      <c r="F17" s="732">
        <f t="shared" si="1"/>
        <v>0</v>
      </c>
      <c r="G17" s="733"/>
      <c r="H17" s="733"/>
      <c r="I17" s="549"/>
      <c r="J17" s="732"/>
      <c r="K17" s="756">
        <f t="shared" si="0"/>
        <v>0</v>
      </c>
    </row>
    <row r="18" spans="1:11" s="550" customFormat="1" ht="26.4">
      <c r="A18" s="162">
        <v>1008</v>
      </c>
      <c r="B18" s="727" t="s">
        <v>2741</v>
      </c>
      <c r="C18" s="162" t="s">
        <v>2742</v>
      </c>
      <c r="D18" s="728" t="s">
        <v>2802</v>
      </c>
      <c r="E18" s="729" t="s">
        <v>1934</v>
      </c>
      <c r="F18" s="732">
        <f t="shared" si="1"/>
        <v>1100</v>
      </c>
      <c r="G18" s="162" t="s">
        <v>2743</v>
      </c>
      <c r="H18" s="162" t="s">
        <v>2744</v>
      </c>
      <c r="I18" s="549"/>
      <c r="J18" s="732">
        <v>1000</v>
      </c>
      <c r="K18" s="756">
        <f t="shared" si="0"/>
        <v>1100</v>
      </c>
    </row>
    <row r="19" spans="1:11" s="550" customFormat="1" ht="26.4">
      <c r="A19" s="162">
        <v>1009</v>
      </c>
      <c r="B19" s="727" t="s">
        <v>2745</v>
      </c>
      <c r="C19" s="162" t="s">
        <v>2746</v>
      </c>
      <c r="D19" s="728" t="s">
        <v>2803</v>
      </c>
      <c r="E19" s="729" t="s">
        <v>1934</v>
      </c>
      <c r="F19" s="732">
        <f t="shared" si="1"/>
        <v>1100</v>
      </c>
      <c r="G19" s="162" t="s">
        <v>2747</v>
      </c>
      <c r="H19" s="162" t="s">
        <v>2748</v>
      </c>
      <c r="I19" s="549"/>
      <c r="J19" s="732">
        <v>1000</v>
      </c>
      <c r="K19" s="756">
        <f t="shared" si="0"/>
        <v>1100</v>
      </c>
    </row>
    <row r="20" spans="1:11" s="550" customFormat="1" ht="26.4">
      <c r="A20" s="162">
        <v>1010</v>
      </c>
      <c r="B20" s="727" t="s">
        <v>2749</v>
      </c>
      <c r="C20" s="162" t="s">
        <v>2750</v>
      </c>
      <c r="D20" s="728" t="s">
        <v>2804</v>
      </c>
      <c r="E20" s="729" t="s">
        <v>1934</v>
      </c>
      <c r="F20" s="732">
        <f t="shared" si="1"/>
        <v>1100</v>
      </c>
      <c r="G20" s="162" t="s">
        <v>2751</v>
      </c>
      <c r="H20" s="162" t="s">
        <v>2752</v>
      </c>
      <c r="I20" s="549"/>
      <c r="J20" s="732">
        <v>1000</v>
      </c>
      <c r="K20" s="756">
        <f t="shared" si="0"/>
        <v>1100</v>
      </c>
    </row>
    <row r="21" spans="1:11" s="550" customFormat="1" ht="26.4">
      <c r="A21" s="162">
        <v>1011</v>
      </c>
      <c r="B21" s="727" t="s">
        <v>2753</v>
      </c>
      <c r="C21" s="162" t="s">
        <v>2754</v>
      </c>
      <c r="D21" s="728" t="s">
        <v>2805</v>
      </c>
      <c r="E21" s="729" t="s">
        <v>1934</v>
      </c>
      <c r="F21" s="732">
        <f t="shared" si="1"/>
        <v>1650.0000000000002</v>
      </c>
      <c r="G21" s="162" t="s">
        <v>2755</v>
      </c>
      <c r="H21" s="162" t="s">
        <v>2756</v>
      </c>
      <c r="I21" s="549"/>
      <c r="J21" s="305">
        <v>1500</v>
      </c>
      <c r="K21" s="756">
        <f t="shared" si="0"/>
        <v>1650.0000000000002</v>
      </c>
    </row>
    <row r="22" spans="1:11" s="550" customFormat="1" ht="26.4">
      <c r="A22" s="162">
        <v>1012</v>
      </c>
      <c r="B22" s="727" t="s">
        <v>2757</v>
      </c>
      <c r="C22" s="162" t="s">
        <v>2758</v>
      </c>
      <c r="D22" s="728" t="s">
        <v>2806</v>
      </c>
      <c r="E22" s="729" t="s">
        <v>1934</v>
      </c>
      <c r="F22" s="732">
        <f t="shared" si="1"/>
        <v>1650.0000000000002</v>
      </c>
      <c r="G22" s="162" t="s">
        <v>2759</v>
      </c>
      <c r="H22" s="162" t="s">
        <v>2760</v>
      </c>
      <c r="I22" s="549"/>
      <c r="J22" s="305">
        <v>1500</v>
      </c>
      <c r="K22" s="756">
        <f t="shared" si="0"/>
        <v>1650.0000000000002</v>
      </c>
    </row>
    <row r="23" spans="1:11" s="550" customFormat="1" ht="26.4">
      <c r="A23" s="162">
        <v>1013</v>
      </c>
      <c r="B23" s="727" t="s">
        <v>2761</v>
      </c>
      <c r="C23" s="162" t="s">
        <v>2762</v>
      </c>
      <c r="D23" s="728" t="s">
        <v>2807</v>
      </c>
      <c r="E23" s="729" t="s">
        <v>1934</v>
      </c>
      <c r="F23" s="732">
        <f t="shared" si="1"/>
        <v>1650.0000000000002</v>
      </c>
      <c r="G23" s="162" t="s">
        <v>2763</v>
      </c>
      <c r="H23" s="162" t="s">
        <v>2764</v>
      </c>
      <c r="I23" s="549"/>
      <c r="J23" s="305">
        <v>1500</v>
      </c>
      <c r="K23" s="756">
        <f t="shared" si="0"/>
        <v>1650.0000000000002</v>
      </c>
    </row>
    <row r="24" spans="1:11" s="550" customFormat="1" ht="26.4">
      <c r="A24" s="162">
        <v>1014</v>
      </c>
      <c r="B24" s="727" t="s">
        <v>2765</v>
      </c>
      <c r="C24" s="162" t="s">
        <v>2766</v>
      </c>
      <c r="D24" s="728" t="s">
        <v>2808</v>
      </c>
      <c r="E24" s="729" t="s">
        <v>1934</v>
      </c>
      <c r="F24" s="732">
        <f t="shared" si="1"/>
        <v>1430.0000000000002</v>
      </c>
      <c r="G24" s="162" t="s">
        <v>2767</v>
      </c>
      <c r="H24" s="162" t="s">
        <v>2768</v>
      </c>
      <c r="I24" s="549"/>
      <c r="J24" s="305">
        <v>1300</v>
      </c>
      <c r="K24" s="756">
        <f t="shared" si="0"/>
        <v>1430.0000000000002</v>
      </c>
    </row>
    <row r="25" spans="1:11" s="550" customFormat="1" ht="34.200000000000003" customHeight="1">
      <c r="A25" s="162">
        <v>1015</v>
      </c>
      <c r="B25" s="727" t="s">
        <v>2769</v>
      </c>
      <c r="C25" s="162" t="s">
        <v>3461</v>
      </c>
      <c r="D25" s="728" t="s">
        <v>2809</v>
      </c>
      <c r="E25" s="729" t="s">
        <v>1934</v>
      </c>
      <c r="F25" s="732">
        <f t="shared" si="1"/>
        <v>1650.0000000000002</v>
      </c>
      <c r="G25" s="162" t="s">
        <v>2770</v>
      </c>
      <c r="H25" s="162" t="s">
        <v>2771</v>
      </c>
      <c r="I25" s="549"/>
      <c r="J25" s="305">
        <v>1500</v>
      </c>
      <c r="K25" s="756">
        <f t="shared" si="0"/>
        <v>1650.0000000000002</v>
      </c>
    </row>
    <row r="26" spans="1:11" s="550" customFormat="1" ht="39.6">
      <c r="A26" s="162">
        <v>1016</v>
      </c>
      <c r="B26" s="727" t="s">
        <v>2772</v>
      </c>
      <c r="C26" s="162" t="s">
        <v>3462</v>
      </c>
      <c r="D26" s="728" t="s">
        <v>2810</v>
      </c>
      <c r="E26" s="729" t="s">
        <v>1934</v>
      </c>
      <c r="F26" s="732">
        <f t="shared" si="1"/>
        <v>4400</v>
      </c>
      <c r="G26" s="162" t="s">
        <v>2770</v>
      </c>
      <c r="H26" s="162" t="s">
        <v>2771</v>
      </c>
      <c r="I26" s="549"/>
      <c r="J26" s="305">
        <v>4000</v>
      </c>
      <c r="K26" s="756">
        <f t="shared" si="0"/>
        <v>4400</v>
      </c>
    </row>
    <row r="27" spans="1:11" s="550" customFormat="1" ht="39.6">
      <c r="A27" s="162">
        <v>1017</v>
      </c>
      <c r="B27" s="727" t="s">
        <v>2773</v>
      </c>
      <c r="C27" s="162" t="s">
        <v>3463</v>
      </c>
      <c r="D27" s="728" t="s">
        <v>2811</v>
      </c>
      <c r="E27" s="729" t="s">
        <v>1934</v>
      </c>
      <c r="F27" s="732">
        <f t="shared" si="1"/>
        <v>6600.0000000000009</v>
      </c>
      <c r="G27" s="162" t="s">
        <v>2770</v>
      </c>
      <c r="H27" s="162" t="s">
        <v>2771</v>
      </c>
      <c r="I27" s="549"/>
      <c r="J27" s="305">
        <v>6000</v>
      </c>
      <c r="K27" s="756">
        <f t="shared" si="0"/>
        <v>6600.0000000000009</v>
      </c>
    </row>
    <row r="28" spans="1:11" s="550" customFormat="1" ht="39.6">
      <c r="A28" s="162">
        <v>1018</v>
      </c>
      <c r="B28" s="727" t="s">
        <v>2774</v>
      </c>
      <c r="C28" s="162" t="s">
        <v>3464</v>
      </c>
      <c r="D28" s="728" t="s">
        <v>2812</v>
      </c>
      <c r="E28" s="729" t="s">
        <v>1934</v>
      </c>
      <c r="F28" s="732">
        <f t="shared" si="1"/>
        <v>3300.0000000000005</v>
      </c>
      <c r="G28" s="162" t="s">
        <v>2775</v>
      </c>
      <c r="H28" s="162" t="s">
        <v>2771</v>
      </c>
      <c r="I28" s="549"/>
      <c r="J28" s="305">
        <v>3000</v>
      </c>
      <c r="K28" s="756">
        <f t="shared" si="0"/>
        <v>3300.0000000000005</v>
      </c>
    </row>
    <row r="29" spans="1:11" s="550" customFormat="1" ht="26.4">
      <c r="A29" s="162">
        <v>1019</v>
      </c>
      <c r="B29" s="727" t="s">
        <v>2776</v>
      </c>
      <c r="C29" s="162" t="s">
        <v>3465</v>
      </c>
      <c r="D29" s="728" t="s">
        <v>2813</v>
      </c>
      <c r="E29" s="729" t="s">
        <v>1934</v>
      </c>
      <c r="F29" s="732">
        <f t="shared" si="1"/>
        <v>1320</v>
      </c>
      <c r="G29" s="162" t="s">
        <v>3466</v>
      </c>
      <c r="H29" s="162" t="s">
        <v>3467</v>
      </c>
      <c r="I29" s="549"/>
      <c r="J29" s="305">
        <v>1200</v>
      </c>
      <c r="K29" s="756">
        <f t="shared" si="0"/>
        <v>1320</v>
      </c>
    </row>
    <row r="30" spans="1:11" s="550" customFormat="1" ht="26.4">
      <c r="A30" s="162">
        <v>1020</v>
      </c>
      <c r="B30" s="727" t="s">
        <v>2777</v>
      </c>
      <c r="C30" s="162" t="s">
        <v>3468</v>
      </c>
      <c r="D30" s="728" t="s">
        <v>2814</v>
      </c>
      <c r="E30" s="729" t="s">
        <v>1934</v>
      </c>
      <c r="F30" s="732">
        <f t="shared" si="1"/>
        <v>1650.0000000000002</v>
      </c>
      <c r="G30" s="162" t="s">
        <v>3466</v>
      </c>
      <c r="H30" s="162" t="s">
        <v>3467</v>
      </c>
      <c r="I30" s="549"/>
      <c r="J30" s="305">
        <v>1500</v>
      </c>
      <c r="K30" s="756">
        <f t="shared" si="0"/>
        <v>1650.0000000000002</v>
      </c>
    </row>
    <row r="31" spans="1:11" s="550" customFormat="1" ht="26.4">
      <c r="A31" s="162">
        <v>1021</v>
      </c>
      <c r="B31" s="727" t="s">
        <v>2778</v>
      </c>
      <c r="C31" s="162" t="s">
        <v>3469</v>
      </c>
      <c r="D31" s="728" t="s">
        <v>2815</v>
      </c>
      <c r="E31" s="729" t="s">
        <v>1934</v>
      </c>
      <c r="F31" s="732">
        <f t="shared" si="1"/>
        <v>1650.0000000000002</v>
      </c>
      <c r="G31" s="162" t="s">
        <v>3470</v>
      </c>
      <c r="H31" s="162" t="s">
        <v>3471</v>
      </c>
      <c r="I31" s="549"/>
      <c r="J31" s="305">
        <v>1500</v>
      </c>
      <c r="K31" s="756">
        <f t="shared" si="0"/>
        <v>1650.0000000000002</v>
      </c>
    </row>
    <row r="32" spans="1:11" s="550" customFormat="1" ht="26.4">
      <c r="A32" s="162">
        <v>1022</v>
      </c>
      <c r="B32" s="727" t="s">
        <v>2779</v>
      </c>
      <c r="C32" s="162" t="s">
        <v>3472</v>
      </c>
      <c r="D32" s="728" t="s">
        <v>2816</v>
      </c>
      <c r="E32" s="729" t="s">
        <v>1934</v>
      </c>
      <c r="F32" s="732">
        <f t="shared" si="1"/>
        <v>2200</v>
      </c>
      <c r="G32" s="162" t="s">
        <v>3473</v>
      </c>
      <c r="H32" s="162" t="s">
        <v>3472</v>
      </c>
      <c r="I32" s="549"/>
      <c r="J32" s="305">
        <v>2000</v>
      </c>
      <c r="K32" s="756">
        <f t="shared" si="0"/>
        <v>2200</v>
      </c>
    </row>
    <row r="33" spans="1:11" s="550" customFormat="1" ht="26.4">
      <c r="A33" s="162">
        <v>1023</v>
      </c>
      <c r="B33" s="727" t="s">
        <v>2780</v>
      </c>
      <c r="C33" s="162" t="s">
        <v>3474</v>
      </c>
      <c r="D33" s="728" t="s">
        <v>2817</v>
      </c>
      <c r="E33" s="729" t="s">
        <v>1934</v>
      </c>
      <c r="F33" s="732">
        <f t="shared" si="1"/>
        <v>2200</v>
      </c>
      <c r="G33" s="162" t="s">
        <v>3475</v>
      </c>
      <c r="H33" s="162" t="s">
        <v>3474</v>
      </c>
      <c r="I33" s="549"/>
      <c r="J33" s="305">
        <v>2000</v>
      </c>
      <c r="K33" s="756">
        <f t="shared" si="0"/>
        <v>2200</v>
      </c>
    </row>
    <row r="34" spans="1:11" s="550" customFormat="1" ht="33.75" customHeight="1">
      <c r="A34" s="162">
        <v>1024</v>
      </c>
      <c r="B34" s="727" t="s">
        <v>2781</v>
      </c>
      <c r="C34" s="162" t="s">
        <v>3476</v>
      </c>
      <c r="D34" s="728" t="s">
        <v>2818</v>
      </c>
      <c r="E34" s="729" t="s">
        <v>1934</v>
      </c>
      <c r="F34" s="732">
        <f t="shared" si="1"/>
        <v>3300.0000000000005</v>
      </c>
      <c r="G34" s="162" t="s">
        <v>2770</v>
      </c>
      <c r="H34" s="162" t="s">
        <v>2771</v>
      </c>
      <c r="I34" s="549"/>
      <c r="J34" s="305">
        <v>3000</v>
      </c>
      <c r="K34" s="756">
        <f t="shared" si="0"/>
        <v>3300.0000000000005</v>
      </c>
    </row>
    <row r="35" spans="1:11" s="550" customFormat="1" ht="39.6">
      <c r="A35" s="162">
        <v>1025</v>
      </c>
      <c r="B35" s="727" t="s">
        <v>2782</v>
      </c>
      <c r="C35" s="162" t="s">
        <v>3478</v>
      </c>
      <c r="D35" s="728" t="s">
        <v>2819</v>
      </c>
      <c r="E35" s="729" t="s">
        <v>1934</v>
      </c>
      <c r="F35" s="732">
        <f t="shared" si="1"/>
        <v>5500</v>
      </c>
      <c r="G35" s="162" t="s">
        <v>2783</v>
      </c>
      <c r="H35" s="162" t="s">
        <v>3477</v>
      </c>
      <c r="I35" s="549"/>
      <c r="J35" s="305">
        <v>5000</v>
      </c>
      <c r="K35" s="756">
        <f t="shared" si="0"/>
        <v>5500</v>
      </c>
    </row>
    <row r="36" spans="1:11" s="552" customFormat="1" ht="39.6">
      <c r="A36" s="162">
        <v>1026</v>
      </c>
      <c r="B36" s="727" t="s">
        <v>2784</v>
      </c>
      <c r="C36" s="162" t="s">
        <v>3479</v>
      </c>
      <c r="D36" s="728" t="s">
        <v>2820</v>
      </c>
      <c r="E36" s="729" t="s">
        <v>1934</v>
      </c>
      <c r="F36" s="732">
        <f t="shared" si="1"/>
        <v>3300.0000000000005</v>
      </c>
      <c r="G36" s="162" t="s">
        <v>3480</v>
      </c>
      <c r="H36" s="162" t="s">
        <v>3479</v>
      </c>
      <c r="I36" s="551"/>
      <c r="J36" s="736">
        <v>3000</v>
      </c>
      <c r="K36" s="756">
        <f t="shared" si="0"/>
        <v>3300.0000000000005</v>
      </c>
    </row>
    <row r="37" spans="1:11" s="552" customFormat="1" ht="26.4">
      <c r="A37" s="162">
        <v>1027</v>
      </c>
      <c r="B37" s="727" t="s">
        <v>2786</v>
      </c>
      <c r="C37" s="162" t="s">
        <v>3482</v>
      </c>
      <c r="D37" s="728" t="s">
        <v>2821</v>
      </c>
      <c r="E37" s="729" t="s">
        <v>1934</v>
      </c>
      <c r="F37" s="732">
        <f t="shared" si="1"/>
        <v>2200</v>
      </c>
      <c r="G37" s="162" t="s">
        <v>3484</v>
      </c>
      <c r="H37" s="162" t="s">
        <v>3481</v>
      </c>
      <c r="I37" s="551"/>
      <c r="J37" s="736">
        <v>2000</v>
      </c>
      <c r="K37" s="756">
        <f t="shared" si="0"/>
        <v>2200</v>
      </c>
    </row>
    <row r="38" spans="1:11" s="552" customFormat="1" ht="26.4">
      <c r="A38" s="737">
        <v>1028</v>
      </c>
      <c r="B38" s="727" t="s">
        <v>2788</v>
      </c>
      <c r="C38" s="162" t="s">
        <v>3483</v>
      </c>
      <c r="D38" s="728" t="s">
        <v>2822</v>
      </c>
      <c r="E38" s="729" t="s">
        <v>1934</v>
      </c>
      <c r="F38" s="732">
        <f t="shared" si="1"/>
        <v>1650.0000000000002</v>
      </c>
      <c r="G38" s="162" t="s">
        <v>3485</v>
      </c>
      <c r="H38" s="162" t="s">
        <v>3483</v>
      </c>
      <c r="I38" s="551"/>
      <c r="J38" s="738">
        <v>1500</v>
      </c>
      <c r="K38" s="756">
        <f t="shared" si="0"/>
        <v>1650.0000000000002</v>
      </c>
    </row>
    <row r="39" spans="1:11" s="552" customFormat="1" ht="26.4">
      <c r="A39" s="737">
        <v>1029</v>
      </c>
      <c r="B39" s="727" t="s">
        <v>2790</v>
      </c>
      <c r="C39" s="162" t="s">
        <v>3486</v>
      </c>
      <c r="D39" s="728" t="s">
        <v>2823</v>
      </c>
      <c r="E39" s="729" t="s">
        <v>1934</v>
      </c>
      <c r="F39" s="732">
        <f t="shared" si="1"/>
        <v>4400</v>
      </c>
      <c r="G39" s="162" t="s">
        <v>3487</v>
      </c>
      <c r="H39" s="162" t="s">
        <v>3486</v>
      </c>
      <c r="I39" s="551"/>
      <c r="J39" s="738">
        <v>4000</v>
      </c>
      <c r="K39" s="756">
        <f t="shared" si="0"/>
        <v>4400</v>
      </c>
    </row>
    <row r="40" spans="1:11" s="552" customFormat="1" ht="26.4">
      <c r="A40" s="737">
        <v>1030</v>
      </c>
      <c r="B40" s="727" t="s">
        <v>2791</v>
      </c>
      <c r="C40" s="162" t="s">
        <v>3488</v>
      </c>
      <c r="D40" s="728" t="s">
        <v>2824</v>
      </c>
      <c r="E40" s="729" t="s">
        <v>1934</v>
      </c>
      <c r="F40" s="732">
        <f t="shared" si="1"/>
        <v>4400</v>
      </c>
      <c r="G40" s="162" t="s">
        <v>3489</v>
      </c>
      <c r="H40" s="162" t="s">
        <v>3488</v>
      </c>
      <c r="I40" s="551"/>
      <c r="J40" s="738">
        <v>4000</v>
      </c>
      <c r="K40" s="756">
        <f t="shared" si="0"/>
        <v>4400</v>
      </c>
    </row>
    <row r="41" spans="1:11" s="550" customFormat="1" ht="26.4">
      <c r="A41" s="737">
        <v>1031</v>
      </c>
      <c r="B41" s="727" t="s">
        <v>2793</v>
      </c>
      <c r="C41" s="162" t="s">
        <v>3490</v>
      </c>
      <c r="D41" s="728" t="s">
        <v>2825</v>
      </c>
      <c r="E41" s="729" t="s">
        <v>1934</v>
      </c>
      <c r="F41" s="732">
        <f t="shared" si="1"/>
        <v>5500</v>
      </c>
      <c r="G41" s="162" t="s">
        <v>3491</v>
      </c>
      <c r="H41" s="162" t="s">
        <v>3490</v>
      </c>
      <c r="I41" s="549"/>
      <c r="J41" s="732">
        <v>5000</v>
      </c>
      <c r="K41" s="756">
        <f t="shared" si="0"/>
        <v>5500</v>
      </c>
    </row>
    <row r="42" spans="1:11" s="552" customFormat="1" ht="26.4">
      <c r="A42" s="737">
        <v>1032</v>
      </c>
      <c r="B42" s="727" t="s">
        <v>2795</v>
      </c>
      <c r="C42" s="162" t="s">
        <v>3492</v>
      </c>
      <c r="D42" s="728" t="s">
        <v>2826</v>
      </c>
      <c r="E42" s="729" t="s">
        <v>1934</v>
      </c>
      <c r="F42" s="732">
        <f t="shared" si="1"/>
        <v>1650.0000000000002</v>
      </c>
      <c r="G42" s="733" t="s">
        <v>3493</v>
      </c>
      <c r="H42" s="162" t="s">
        <v>3492</v>
      </c>
      <c r="I42" s="551"/>
      <c r="J42" s="738">
        <v>1500</v>
      </c>
      <c r="K42" s="756">
        <f t="shared" si="0"/>
        <v>1650.0000000000002</v>
      </c>
    </row>
    <row r="43" spans="1:11" s="552" customFormat="1" ht="26.4">
      <c r="A43" s="737">
        <v>1033</v>
      </c>
      <c r="B43" s="727" t="s">
        <v>2798</v>
      </c>
      <c r="C43" s="162" t="s">
        <v>3494</v>
      </c>
      <c r="D43" s="728" t="s">
        <v>2827</v>
      </c>
      <c r="E43" s="729" t="s">
        <v>1934</v>
      </c>
      <c r="F43" s="732">
        <f t="shared" si="1"/>
        <v>2200</v>
      </c>
      <c r="G43" s="733" t="s">
        <v>3495</v>
      </c>
      <c r="H43" s="162" t="s">
        <v>3494</v>
      </c>
      <c r="I43" s="551"/>
      <c r="J43" s="738">
        <v>2000</v>
      </c>
      <c r="K43" s="756">
        <f t="shared" si="0"/>
        <v>2200</v>
      </c>
    </row>
    <row r="44" spans="1:11" s="552" customFormat="1" ht="26.4">
      <c r="A44" s="737">
        <v>1034</v>
      </c>
      <c r="B44" s="727" t="s">
        <v>2800</v>
      </c>
      <c r="C44" s="162" t="s">
        <v>3542</v>
      </c>
      <c r="D44" s="728" t="s">
        <v>2828</v>
      </c>
      <c r="E44" s="729" t="s">
        <v>1934</v>
      </c>
      <c r="F44" s="732">
        <f t="shared" si="1"/>
        <v>2750</v>
      </c>
      <c r="G44" s="733" t="s">
        <v>3496</v>
      </c>
      <c r="H44" s="162" t="s">
        <v>2758</v>
      </c>
      <c r="I44" s="551"/>
      <c r="J44" s="738">
        <v>2500</v>
      </c>
      <c r="K44" s="756">
        <f t="shared" si="0"/>
        <v>2750</v>
      </c>
    </row>
    <row r="45" spans="1:11" ht="26.4">
      <c r="A45" s="742">
        <v>1102</v>
      </c>
      <c r="B45" s="727" t="s">
        <v>3497</v>
      </c>
      <c r="C45" s="162" t="s">
        <v>3543</v>
      </c>
      <c r="D45" s="728" t="s">
        <v>3515</v>
      </c>
      <c r="E45" s="729" t="s">
        <v>1934</v>
      </c>
      <c r="F45" s="732">
        <f t="shared" si="1"/>
        <v>4400</v>
      </c>
      <c r="G45" s="733" t="s">
        <v>3496</v>
      </c>
      <c r="H45" s="162" t="s">
        <v>2758</v>
      </c>
      <c r="J45" s="739">
        <v>4000</v>
      </c>
      <c r="K45" s="756">
        <f t="shared" si="0"/>
        <v>4400</v>
      </c>
    </row>
    <row r="46" spans="1:11" ht="26.4">
      <c r="A46" s="742">
        <v>1103</v>
      </c>
      <c r="B46" s="727" t="s">
        <v>3498</v>
      </c>
      <c r="C46" s="162" t="s">
        <v>3544</v>
      </c>
      <c r="D46" s="728" t="s">
        <v>3516</v>
      </c>
      <c r="E46" s="729" t="s">
        <v>1934</v>
      </c>
      <c r="F46" s="732">
        <f t="shared" si="1"/>
        <v>6600.0000000000009</v>
      </c>
      <c r="G46" s="733" t="s">
        <v>3496</v>
      </c>
      <c r="H46" s="162" t="s">
        <v>2758</v>
      </c>
      <c r="J46" s="739">
        <v>6000</v>
      </c>
      <c r="K46" s="756">
        <f t="shared" si="0"/>
        <v>6600.0000000000009</v>
      </c>
    </row>
    <row r="47" spans="1:11" ht="39.6">
      <c r="A47" s="741">
        <v>1104</v>
      </c>
      <c r="B47" s="727" t="s">
        <v>3499</v>
      </c>
      <c r="C47" s="162" t="s">
        <v>3545</v>
      </c>
      <c r="D47" s="728" t="s">
        <v>3517</v>
      </c>
      <c r="E47" s="729" t="s">
        <v>1934</v>
      </c>
      <c r="F47" s="732">
        <f t="shared" si="1"/>
        <v>3300.0000000000005</v>
      </c>
      <c r="G47" s="733" t="s">
        <v>3496</v>
      </c>
      <c r="H47" s="162" t="s">
        <v>2758</v>
      </c>
      <c r="I47" s="450"/>
      <c r="J47" s="736">
        <v>3000</v>
      </c>
      <c r="K47" s="756">
        <f t="shared" si="0"/>
        <v>3300.0000000000005</v>
      </c>
    </row>
    <row r="48" spans="1:11" ht="26.4">
      <c r="A48" s="742">
        <v>1105</v>
      </c>
      <c r="B48" s="727" t="s">
        <v>3500</v>
      </c>
      <c r="C48" s="162" t="s">
        <v>3518</v>
      </c>
      <c r="D48" s="728" t="s">
        <v>3519</v>
      </c>
      <c r="E48" s="729" t="s">
        <v>1934</v>
      </c>
      <c r="F48" s="732">
        <f t="shared" si="1"/>
        <v>3300.0000000000005</v>
      </c>
      <c r="G48" s="733" t="s">
        <v>3520</v>
      </c>
      <c r="H48" s="162" t="s">
        <v>3518</v>
      </c>
      <c r="J48" s="739">
        <v>3000</v>
      </c>
      <c r="K48" s="756">
        <f t="shared" si="0"/>
        <v>3300.0000000000005</v>
      </c>
    </row>
    <row r="49" spans="1:11" ht="39.6">
      <c r="A49" s="742">
        <v>1106</v>
      </c>
      <c r="B49" s="727" t="s">
        <v>3501</v>
      </c>
      <c r="C49" s="162" t="s">
        <v>3521</v>
      </c>
      <c r="D49" s="728" t="s">
        <v>3522</v>
      </c>
      <c r="E49" s="729" t="s">
        <v>1934</v>
      </c>
      <c r="F49" s="732">
        <f t="shared" si="1"/>
        <v>4400</v>
      </c>
      <c r="G49" s="733" t="s">
        <v>3523</v>
      </c>
      <c r="H49" s="162" t="s">
        <v>3524</v>
      </c>
      <c r="J49" s="739">
        <v>4000</v>
      </c>
      <c r="K49" s="756">
        <f t="shared" si="0"/>
        <v>4400</v>
      </c>
    </row>
    <row r="50" spans="1:11" ht="39.6">
      <c r="A50" s="742">
        <v>1107</v>
      </c>
      <c r="B50" s="727" t="s">
        <v>3502</v>
      </c>
      <c r="C50" s="162" t="s">
        <v>3525</v>
      </c>
      <c r="D50" s="728" t="s">
        <v>3526</v>
      </c>
      <c r="E50" s="729" t="s">
        <v>1934</v>
      </c>
      <c r="F50" s="732">
        <f t="shared" si="1"/>
        <v>4400</v>
      </c>
      <c r="G50" s="733" t="s">
        <v>3523</v>
      </c>
      <c r="H50" s="162" t="s">
        <v>3524</v>
      </c>
      <c r="J50" s="739">
        <v>4000</v>
      </c>
      <c r="K50" s="756">
        <f t="shared" si="0"/>
        <v>4400</v>
      </c>
    </row>
    <row r="51" spans="1:11" ht="26.4">
      <c r="A51" s="742">
        <v>1108</v>
      </c>
      <c r="B51" s="727" t="s">
        <v>3503</v>
      </c>
      <c r="C51" s="162" t="s">
        <v>3524</v>
      </c>
      <c r="D51" s="728" t="s">
        <v>3527</v>
      </c>
      <c r="E51" s="729" t="s">
        <v>1934</v>
      </c>
      <c r="F51" s="732">
        <f t="shared" si="1"/>
        <v>5500</v>
      </c>
      <c r="G51" s="733" t="s">
        <v>3523</v>
      </c>
      <c r="H51" s="162" t="s">
        <v>3524</v>
      </c>
      <c r="J51" s="739">
        <v>5000</v>
      </c>
      <c r="K51" s="756">
        <f t="shared" si="0"/>
        <v>5500</v>
      </c>
    </row>
    <row r="52" spans="1:11" ht="39.6">
      <c r="A52" s="742">
        <v>1109</v>
      </c>
      <c r="B52" s="727" t="s">
        <v>3504</v>
      </c>
      <c r="C52" s="162" t="s">
        <v>3528</v>
      </c>
      <c r="D52" s="728" t="s">
        <v>3529</v>
      </c>
      <c r="E52" s="729" t="s">
        <v>1934</v>
      </c>
      <c r="F52" s="732">
        <f t="shared" si="1"/>
        <v>4400</v>
      </c>
      <c r="G52" s="733" t="s">
        <v>3530</v>
      </c>
      <c r="H52" s="162" t="s">
        <v>3546</v>
      </c>
      <c r="J52" s="739">
        <v>4000</v>
      </c>
      <c r="K52" s="756">
        <f t="shared" si="0"/>
        <v>4400</v>
      </c>
    </row>
    <row r="53" spans="1:11" ht="26.4">
      <c r="A53" s="742">
        <v>1110</v>
      </c>
      <c r="B53" s="727" t="s">
        <v>3505</v>
      </c>
      <c r="C53" s="162" t="s">
        <v>3531</v>
      </c>
      <c r="D53" s="728" t="s">
        <v>3532</v>
      </c>
      <c r="E53" s="729" t="s">
        <v>1934</v>
      </c>
      <c r="F53" s="732">
        <f t="shared" si="1"/>
        <v>5500</v>
      </c>
      <c r="G53" s="733" t="s">
        <v>3533</v>
      </c>
      <c r="H53" s="162" t="s">
        <v>3531</v>
      </c>
      <c r="J53" s="739">
        <v>5000</v>
      </c>
      <c r="K53" s="756">
        <f t="shared" si="0"/>
        <v>5500</v>
      </c>
    </row>
    <row r="54" spans="1:11" ht="26.4">
      <c r="A54" s="742">
        <v>1111</v>
      </c>
      <c r="B54" s="727" t="s">
        <v>3506</v>
      </c>
      <c r="C54" s="162" t="s">
        <v>3541</v>
      </c>
      <c r="D54" s="728" t="s">
        <v>3534</v>
      </c>
      <c r="E54" s="729" t="s">
        <v>1934</v>
      </c>
      <c r="F54" s="732">
        <f t="shared" si="1"/>
        <v>4400</v>
      </c>
      <c r="G54" s="733" t="s">
        <v>2783</v>
      </c>
      <c r="H54" s="162" t="s">
        <v>3541</v>
      </c>
      <c r="J54" s="739">
        <v>4000</v>
      </c>
      <c r="K54" s="756">
        <f t="shared" si="0"/>
        <v>4400</v>
      </c>
    </row>
    <row r="55" spans="1:11" ht="39.6">
      <c r="A55" s="742">
        <v>1112</v>
      </c>
      <c r="B55" s="727" t="s">
        <v>3507</v>
      </c>
      <c r="C55" s="162" t="s">
        <v>3540</v>
      </c>
      <c r="D55" s="728" t="s">
        <v>3535</v>
      </c>
      <c r="E55" s="729" t="s">
        <v>1934</v>
      </c>
      <c r="F55" s="732">
        <f t="shared" si="1"/>
        <v>4400</v>
      </c>
      <c r="G55" s="733" t="s">
        <v>2785</v>
      </c>
      <c r="H55" s="162" t="s">
        <v>3547</v>
      </c>
      <c r="J55" s="739">
        <v>4000</v>
      </c>
      <c r="K55" s="756">
        <f t="shared" si="0"/>
        <v>4400</v>
      </c>
    </row>
    <row r="56" spans="1:11" ht="26.4">
      <c r="A56" s="742">
        <v>1113</v>
      </c>
      <c r="B56" s="727" t="s">
        <v>3508</v>
      </c>
      <c r="C56" s="162" t="s">
        <v>3539</v>
      </c>
      <c r="D56" s="728" t="s">
        <v>3536</v>
      </c>
      <c r="E56" s="729" t="s">
        <v>1934</v>
      </c>
      <c r="F56" s="732">
        <f t="shared" si="1"/>
        <v>5500</v>
      </c>
      <c r="G56" s="733" t="s">
        <v>2787</v>
      </c>
      <c r="H56" s="162" t="s">
        <v>3539</v>
      </c>
      <c r="J56" s="739">
        <v>5000</v>
      </c>
      <c r="K56" s="756">
        <f t="shared" si="0"/>
        <v>5500</v>
      </c>
    </row>
    <row r="57" spans="1:11" ht="39.6">
      <c r="A57" s="742">
        <v>1114</v>
      </c>
      <c r="B57" s="727" t="s">
        <v>3509</v>
      </c>
      <c r="C57" s="162" t="s">
        <v>3538</v>
      </c>
      <c r="D57" s="728" t="s">
        <v>3537</v>
      </c>
      <c r="E57" s="729" t="s">
        <v>1934</v>
      </c>
      <c r="F57" s="732">
        <f t="shared" si="1"/>
        <v>4400</v>
      </c>
      <c r="G57" s="733" t="s">
        <v>2789</v>
      </c>
      <c r="H57" s="162" t="s">
        <v>3548</v>
      </c>
      <c r="J57" s="739">
        <v>4000</v>
      </c>
      <c r="K57" s="550">
        <f t="shared" si="0"/>
        <v>4400</v>
      </c>
    </row>
    <row r="58" spans="1:11" ht="39.6">
      <c r="A58" s="742">
        <v>1115</v>
      </c>
      <c r="B58" s="727" t="s">
        <v>3510</v>
      </c>
      <c r="C58" s="162" t="s">
        <v>3549</v>
      </c>
      <c r="D58" s="728" t="s">
        <v>3550</v>
      </c>
      <c r="E58" s="729" t="s">
        <v>1934</v>
      </c>
      <c r="F58" s="732">
        <f t="shared" si="1"/>
        <v>8800</v>
      </c>
      <c r="G58" s="733" t="s">
        <v>2792</v>
      </c>
      <c r="H58" s="162" t="s">
        <v>3549</v>
      </c>
      <c r="J58" s="739">
        <v>8000</v>
      </c>
      <c r="K58" s="550">
        <f t="shared" si="0"/>
        <v>8800</v>
      </c>
    </row>
    <row r="59" spans="1:11" ht="26.4">
      <c r="A59" s="742">
        <v>1116</v>
      </c>
      <c r="B59" s="727" t="s">
        <v>3511</v>
      </c>
      <c r="C59" s="728" t="s">
        <v>2794</v>
      </c>
      <c r="D59" s="728" t="s">
        <v>3552</v>
      </c>
      <c r="E59" s="729" t="s">
        <v>1934</v>
      </c>
      <c r="F59" s="732">
        <f t="shared" si="1"/>
        <v>1100</v>
      </c>
      <c r="G59" s="733" t="s">
        <v>3551</v>
      </c>
      <c r="H59" s="728" t="s">
        <v>2794</v>
      </c>
      <c r="J59" s="739">
        <v>1000</v>
      </c>
      <c r="K59" s="550">
        <f t="shared" si="0"/>
        <v>1100</v>
      </c>
    </row>
    <row r="60" spans="1:11" ht="26.4">
      <c r="A60" s="742">
        <v>1117</v>
      </c>
      <c r="B60" s="727" t="s">
        <v>3512</v>
      </c>
      <c r="C60" s="740" t="s">
        <v>2796</v>
      </c>
      <c r="D60" s="728" t="s">
        <v>3553</v>
      </c>
      <c r="E60" s="729" t="s">
        <v>1934</v>
      </c>
      <c r="F60" s="732">
        <f t="shared" si="1"/>
        <v>11000</v>
      </c>
      <c r="G60" s="733" t="s">
        <v>2797</v>
      </c>
      <c r="H60" s="740" t="s">
        <v>2796</v>
      </c>
      <c r="J60" s="739">
        <v>10000</v>
      </c>
      <c r="K60" s="550">
        <f t="shared" si="0"/>
        <v>11000</v>
      </c>
    </row>
    <row r="61" spans="1:11" ht="26.4">
      <c r="A61" s="742">
        <v>1118</v>
      </c>
      <c r="B61" s="727" t="s">
        <v>3513</v>
      </c>
      <c r="C61" s="733" t="s">
        <v>2829</v>
      </c>
      <c r="D61" s="728" t="s">
        <v>3554</v>
      </c>
      <c r="E61" s="729" t="s">
        <v>1934</v>
      </c>
      <c r="F61" s="732">
        <f t="shared" si="1"/>
        <v>1650.0000000000002</v>
      </c>
      <c r="G61" s="733" t="s">
        <v>2799</v>
      </c>
      <c r="H61" s="733" t="s">
        <v>2829</v>
      </c>
      <c r="J61" s="739">
        <v>1500</v>
      </c>
      <c r="K61" s="550">
        <f t="shared" si="0"/>
        <v>1650.0000000000002</v>
      </c>
    </row>
    <row r="62" spans="1:11" ht="26.4">
      <c r="A62" s="742">
        <v>1119</v>
      </c>
      <c r="B62" s="727" t="s">
        <v>3514</v>
      </c>
      <c r="C62" s="733" t="s">
        <v>2801</v>
      </c>
      <c r="D62" s="728" t="s">
        <v>3555</v>
      </c>
      <c r="E62" s="729" t="s">
        <v>1934</v>
      </c>
      <c r="F62" s="732">
        <f t="shared" si="1"/>
        <v>1650.0000000000002</v>
      </c>
      <c r="G62" s="733" t="s">
        <v>2799</v>
      </c>
      <c r="H62" s="733" t="s">
        <v>2801</v>
      </c>
      <c r="J62" s="739">
        <v>1500</v>
      </c>
      <c r="K62" s="550">
        <f t="shared" si="0"/>
        <v>1650.0000000000002</v>
      </c>
    </row>
    <row r="65" spans="3:5">
      <c r="C65" s="661" t="s">
        <v>413</v>
      </c>
      <c r="D65" s="743" t="s">
        <v>414</v>
      </c>
      <c r="E65" s="743"/>
    </row>
  </sheetData>
  <mergeCells count="4">
    <mergeCell ref="C6:F6"/>
    <mergeCell ref="C7:F7"/>
    <mergeCell ref="B2:F2"/>
    <mergeCell ref="C3:F3"/>
  </mergeCells>
  <pageMargins left="0.23622047244094491" right="0.23622047244094491" top="0.35433070866141736" bottom="0.35433070866141736" header="0.31496062992125984" footer="0.31496062992125984"/>
  <pageSetup paperSize="9" scale="66" fitToHeight="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2:K35"/>
  <sheetViews>
    <sheetView workbookViewId="0">
      <selection activeCell="C16" sqref="C16"/>
    </sheetView>
  </sheetViews>
  <sheetFormatPr defaultColWidth="8.88671875" defaultRowHeight="14.4"/>
  <cols>
    <col min="1" max="1" width="6.33203125" style="450" customWidth="1"/>
    <col min="2" max="2" width="7" style="450" customWidth="1"/>
    <col min="3" max="3" width="45.33203125" style="450" customWidth="1"/>
    <col min="4" max="4" width="17.5546875" style="450" customWidth="1"/>
    <col min="5" max="5" width="12.33203125" style="450" customWidth="1"/>
    <col min="6" max="6" width="9.6640625" style="450" customWidth="1"/>
    <col min="7" max="7" width="14.5546875" style="450" customWidth="1"/>
    <col min="8" max="8" width="45.6640625" style="450" customWidth="1"/>
    <col min="9" max="16384" width="8.88671875" style="450"/>
  </cols>
  <sheetData>
    <row r="2" spans="1:11">
      <c r="A2" s="452"/>
      <c r="B2" s="768" t="s">
        <v>3558</v>
      </c>
      <c r="C2" s="768"/>
      <c r="D2" s="768"/>
      <c r="E2" s="768"/>
      <c r="F2" s="768"/>
      <c r="G2" s="472"/>
      <c r="H2" s="472"/>
      <c r="I2" s="472"/>
      <c r="J2" s="472"/>
    </row>
    <row r="4" spans="1:11" ht="52.8">
      <c r="A4" s="456" t="s">
        <v>2</v>
      </c>
      <c r="B4" s="453" t="s">
        <v>1667</v>
      </c>
      <c r="C4" s="454" t="s">
        <v>4</v>
      </c>
      <c r="D4" s="455" t="s">
        <v>5</v>
      </c>
      <c r="E4" s="501" t="s">
        <v>6</v>
      </c>
      <c r="F4" s="501" t="s">
        <v>7</v>
      </c>
      <c r="G4" s="518" t="s">
        <v>3405</v>
      </c>
      <c r="H4" s="518" t="s">
        <v>2184</v>
      </c>
      <c r="I4" s="472"/>
      <c r="J4" s="472"/>
    </row>
    <row r="5" spans="1:11">
      <c r="A5" s="501">
        <v>1</v>
      </c>
      <c r="B5" s="501">
        <v>2</v>
      </c>
      <c r="C5" s="501">
        <v>3</v>
      </c>
      <c r="D5" s="501">
        <v>4</v>
      </c>
      <c r="E5" s="501">
        <v>5</v>
      </c>
      <c r="F5" s="548">
        <v>6</v>
      </c>
      <c r="G5" s="477">
        <v>7</v>
      </c>
      <c r="H5" s="477">
        <v>8</v>
      </c>
      <c r="I5" s="472"/>
      <c r="J5" s="472"/>
    </row>
    <row r="6" spans="1:11">
      <c r="A6" s="518"/>
      <c r="B6" s="553">
        <v>12</v>
      </c>
      <c r="C6" s="553" t="s">
        <v>1945</v>
      </c>
      <c r="D6" s="553"/>
      <c r="E6" s="553"/>
      <c r="F6" s="545"/>
      <c r="G6" s="497"/>
      <c r="H6" s="497"/>
    </row>
    <row r="7" spans="1:11" ht="26.4">
      <c r="A7" s="518">
        <v>448</v>
      </c>
      <c r="B7" s="329" t="s">
        <v>1946</v>
      </c>
      <c r="C7" s="330" t="s">
        <v>1947</v>
      </c>
      <c r="D7" s="330" t="s">
        <v>1948</v>
      </c>
      <c r="E7" s="503" t="s">
        <v>1934</v>
      </c>
      <c r="F7" s="539">
        <f>+K7</f>
        <v>5500</v>
      </c>
      <c r="G7" s="540" t="s">
        <v>2706</v>
      </c>
      <c r="H7" s="529" t="s">
        <v>2707</v>
      </c>
      <c r="J7" s="539">
        <v>5000</v>
      </c>
      <c r="K7" s="450">
        <f>+J7*1.1</f>
        <v>5500</v>
      </c>
    </row>
    <row r="8" spans="1:11" ht="39.6">
      <c r="A8" s="518">
        <v>449</v>
      </c>
      <c r="B8" s="329" t="s">
        <v>1949</v>
      </c>
      <c r="C8" s="330" t="s">
        <v>1950</v>
      </c>
      <c r="D8" s="330" t="s">
        <v>1951</v>
      </c>
      <c r="E8" s="503" t="s">
        <v>1952</v>
      </c>
      <c r="F8" s="539">
        <f t="shared" ref="F8:F33" si="0">+K8</f>
        <v>11990.000000000002</v>
      </c>
      <c r="G8" s="540" t="s">
        <v>2704</v>
      </c>
      <c r="H8" s="503" t="s">
        <v>2705</v>
      </c>
      <c r="J8" s="643">
        <v>10900</v>
      </c>
      <c r="K8" s="661">
        <f t="shared" ref="K8:K33" si="1">+J8*1.1</f>
        <v>11990.000000000002</v>
      </c>
    </row>
    <row r="9" spans="1:11">
      <c r="A9" s="206">
        <v>450</v>
      </c>
      <c r="B9" s="329" t="s">
        <v>1953</v>
      </c>
      <c r="C9" s="544" t="s">
        <v>1954</v>
      </c>
      <c r="D9" s="544" t="s">
        <v>1955</v>
      </c>
      <c r="E9" s="496" t="s">
        <v>1956</v>
      </c>
      <c r="F9" s="539">
        <f t="shared" si="0"/>
        <v>31350.000000000004</v>
      </c>
      <c r="G9" s="496"/>
      <c r="H9" s="497"/>
      <c r="J9" s="644">
        <v>28500</v>
      </c>
      <c r="K9" s="661">
        <f t="shared" si="1"/>
        <v>31350.000000000004</v>
      </c>
    </row>
    <row r="10" spans="1:11" ht="39.6">
      <c r="A10" s="518">
        <v>465</v>
      </c>
      <c r="B10" s="329" t="s">
        <v>433</v>
      </c>
      <c r="C10" s="503" t="s">
        <v>434</v>
      </c>
      <c r="D10" s="503" t="s">
        <v>435</v>
      </c>
      <c r="E10" s="503" t="s">
        <v>436</v>
      </c>
      <c r="F10" s="539">
        <f t="shared" si="0"/>
        <v>770.00000000000011</v>
      </c>
      <c r="G10" s="496" t="s">
        <v>2702</v>
      </c>
      <c r="H10" s="519" t="s">
        <v>2703</v>
      </c>
      <c r="J10" s="645">
        <v>700</v>
      </c>
      <c r="K10" s="661">
        <f t="shared" si="1"/>
        <v>770.00000000000011</v>
      </c>
    </row>
    <row r="11" spans="1:11" s="552" customFormat="1">
      <c r="A11" s="206">
        <v>1004</v>
      </c>
      <c r="B11" s="329" t="s">
        <v>2718</v>
      </c>
      <c r="C11" s="519" t="s">
        <v>2710</v>
      </c>
      <c r="D11" s="519" t="s">
        <v>2708</v>
      </c>
      <c r="E11" s="519" t="s">
        <v>436</v>
      </c>
      <c r="F11" s="539">
        <f t="shared" si="0"/>
        <v>8866</v>
      </c>
      <c r="G11" s="496" t="s">
        <v>2716</v>
      </c>
      <c r="H11" s="519" t="s">
        <v>2717</v>
      </c>
      <c r="J11" s="646">
        <v>8060</v>
      </c>
      <c r="K11" s="661">
        <f t="shared" si="1"/>
        <v>8866</v>
      </c>
    </row>
    <row r="12" spans="1:11" s="552" customFormat="1">
      <c r="A12" s="206">
        <v>1001</v>
      </c>
      <c r="B12" s="329" t="s">
        <v>2719</v>
      </c>
      <c r="C12" s="519" t="s">
        <v>2711</v>
      </c>
      <c r="D12" s="519" t="s">
        <v>2709</v>
      </c>
      <c r="E12" s="519" t="s">
        <v>436</v>
      </c>
      <c r="F12" s="539">
        <f t="shared" si="0"/>
        <v>6545.0000000000009</v>
      </c>
      <c r="G12" s="496" t="s">
        <v>2716</v>
      </c>
      <c r="H12" s="519" t="s">
        <v>2717</v>
      </c>
      <c r="J12" s="646">
        <v>5950</v>
      </c>
      <c r="K12" s="661">
        <f t="shared" si="1"/>
        <v>6545.0000000000009</v>
      </c>
    </row>
    <row r="13" spans="1:11" s="552" customFormat="1" ht="39.6">
      <c r="A13" s="206">
        <v>1002</v>
      </c>
      <c r="B13" s="329" t="s">
        <v>2720</v>
      </c>
      <c r="C13" s="519" t="s">
        <v>2712</v>
      </c>
      <c r="D13" s="519" t="s">
        <v>2713</v>
      </c>
      <c r="E13" s="519" t="s">
        <v>436</v>
      </c>
      <c r="F13" s="539">
        <f t="shared" si="0"/>
        <v>5412</v>
      </c>
      <c r="G13" s="496" t="s">
        <v>2716</v>
      </c>
      <c r="H13" s="519" t="s">
        <v>2717</v>
      </c>
      <c r="J13" s="646">
        <v>4920</v>
      </c>
      <c r="K13" s="661">
        <f t="shared" si="1"/>
        <v>5412</v>
      </c>
    </row>
    <row r="14" spans="1:11" s="552" customFormat="1" ht="26.4">
      <c r="A14" s="206">
        <v>1003</v>
      </c>
      <c r="B14" s="329" t="s">
        <v>2721</v>
      </c>
      <c r="C14" s="519" t="s">
        <v>2714</v>
      </c>
      <c r="D14" s="519" t="s">
        <v>2715</v>
      </c>
      <c r="E14" s="519" t="s">
        <v>436</v>
      </c>
      <c r="F14" s="539">
        <f t="shared" si="0"/>
        <v>40744</v>
      </c>
      <c r="G14" s="496" t="s">
        <v>2716</v>
      </c>
      <c r="H14" s="519" t="s">
        <v>2717</v>
      </c>
      <c r="J14" s="646">
        <v>37040</v>
      </c>
      <c r="K14" s="661">
        <f t="shared" si="1"/>
        <v>40744</v>
      </c>
    </row>
    <row r="15" spans="1:11" s="552" customFormat="1" ht="26.4">
      <c r="A15" s="206">
        <v>1040</v>
      </c>
      <c r="B15" s="272" t="s">
        <v>3173</v>
      </c>
      <c r="C15" s="519" t="s">
        <v>3106</v>
      </c>
      <c r="D15" s="519" t="s">
        <v>3154</v>
      </c>
      <c r="E15" s="519" t="s">
        <v>436</v>
      </c>
      <c r="F15" s="539">
        <f t="shared" si="0"/>
        <v>880.00000000000011</v>
      </c>
      <c r="G15" s="496" t="s">
        <v>3121</v>
      </c>
      <c r="H15" s="519" t="s">
        <v>3122</v>
      </c>
      <c r="J15" s="646">
        <v>800</v>
      </c>
      <c r="K15" s="661">
        <f t="shared" si="1"/>
        <v>880.00000000000011</v>
      </c>
    </row>
    <row r="16" spans="1:11" s="552" customFormat="1">
      <c r="A16" s="206">
        <v>1041</v>
      </c>
      <c r="B16" s="272" t="s">
        <v>3174</v>
      </c>
      <c r="C16" s="519" t="s">
        <v>3107</v>
      </c>
      <c r="D16" s="519" t="s">
        <v>3155</v>
      </c>
      <c r="E16" s="519" t="s">
        <v>436</v>
      </c>
      <c r="F16" s="539">
        <f t="shared" si="0"/>
        <v>275</v>
      </c>
      <c r="G16" s="496" t="s">
        <v>3123</v>
      </c>
      <c r="H16" s="519" t="s">
        <v>3124</v>
      </c>
      <c r="J16" s="646">
        <v>250</v>
      </c>
      <c r="K16" s="661">
        <f t="shared" si="1"/>
        <v>275</v>
      </c>
    </row>
    <row r="17" spans="1:11" s="552" customFormat="1">
      <c r="A17" s="206">
        <v>1042</v>
      </c>
      <c r="B17" s="272" t="s">
        <v>3177</v>
      </c>
      <c r="C17" s="519" t="s">
        <v>3108</v>
      </c>
      <c r="D17" s="519" t="s">
        <v>3156</v>
      </c>
      <c r="E17" s="519" t="s">
        <v>436</v>
      </c>
      <c r="F17" s="539">
        <f t="shared" si="0"/>
        <v>275</v>
      </c>
      <c r="G17" s="496" t="s">
        <v>3125</v>
      </c>
      <c r="H17" s="519" t="s">
        <v>3126</v>
      </c>
      <c r="J17" s="646">
        <v>250</v>
      </c>
      <c r="K17" s="661">
        <f t="shared" si="1"/>
        <v>275</v>
      </c>
    </row>
    <row r="18" spans="1:11" s="552" customFormat="1" ht="26.4">
      <c r="A18" s="206">
        <v>1043</v>
      </c>
      <c r="B18" s="272" t="s">
        <v>3176</v>
      </c>
      <c r="C18" s="519" t="s">
        <v>3109</v>
      </c>
      <c r="D18" s="519" t="s">
        <v>3157</v>
      </c>
      <c r="E18" s="519" t="s">
        <v>436</v>
      </c>
      <c r="F18" s="539">
        <f t="shared" si="0"/>
        <v>550</v>
      </c>
      <c r="G18" s="496" t="s">
        <v>3127</v>
      </c>
      <c r="H18" s="519" t="s">
        <v>3128</v>
      </c>
      <c r="J18" s="646">
        <v>500</v>
      </c>
      <c r="K18" s="661">
        <f t="shared" si="1"/>
        <v>550</v>
      </c>
    </row>
    <row r="19" spans="1:11" s="552" customFormat="1" ht="26.4">
      <c r="A19" s="206">
        <v>1044</v>
      </c>
      <c r="B19" s="272" t="s">
        <v>3178</v>
      </c>
      <c r="C19" s="519" t="s">
        <v>3110</v>
      </c>
      <c r="D19" s="519" t="s">
        <v>3158</v>
      </c>
      <c r="E19" s="519" t="s">
        <v>436</v>
      </c>
      <c r="F19" s="539">
        <f t="shared" si="0"/>
        <v>330</v>
      </c>
      <c r="G19" s="496" t="s">
        <v>3129</v>
      </c>
      <c r="H19" s="519" t="s">
        <v>3130</v>
      </c>
      <c r="J19" s="646">
        <v>300</v>
      </c>
      <c r="K19" s="661">
        <f t="shared" si="1"/>
        <v>330</v>
      </c>
    </row>
    <row r="20" spans="1:11" s="552" customFormat="1">
      <c r="A20" s="206">
        <v>1045</v>
      </c>
      <c r="B20" s="272" t="s">
        <v>3179</v>
      </c>
      <c r="C20" s="519" t="s">
        <v>3111</v>
      </c>
      <c r="D20" s="519" t="s">
        <v>3159</v>
      </c>
      <c r="E20" s="519" t="s">
        <v>436</v>
      </c>
      <c r="F20" s="539">
        <f t="shared" si="0"/>
        <v>550</v>
      </c>
      <c r="G20" s="496" t="s">
        <v>3131</v>
      </c>
      <c r="H20" s="519" t="s">
        <v>3132</v>
      </c>
      <c r="J20" s="646">
        <v>500</v>
      </c>
      <c r="K20" s="661">
        <f t="shared" si="1"/>
        <v>550</v>
      </c>
    </row>
    <row r="21" spans="1:11" s="552" customFormat="1">
      <c r="A21" s="206">
        <v>1046</v>
      </c>
      <c r="B21" s="272" t="s">
        <v>3180</v>
      </c>
      <c r="C21" s="519" t="s">
        <v>3112</v>
      </c>
      <c r="D21" s="519" t="s">
        <v>3160</v>
      </c>
      <c r="E21" s="519" t="s">
        <v>436</v>
      </c>
      <c r="F21" s="539">
        <f t="shared" si="0"/>
        <v>275</v>
      </c>
      <c r="G21" s="496" t="s">
        <v>3133</v>
      </c>
      <c r="H21" s="519" t="s">
        <v>3134</v>
      </c>
      <c r="J21" s="646">
        <v>250</v>
      </c>
      <c r="K21" s="661">
        <f t="shared" si="1"/>
        <v>275</v>
      </c>
    </row>
    <row r="22" spans="1:11" s="552" customFormat="1">
      <c r="A22" s="206">
        <v>1047</v>
      </c>
      <c r="B22" s="272" t="s">
        <v>3181</v>
      </c>
      <c r="C22" s="519" t="s">
        <v>3113</v>
      </c>
      <c r="D22" s="519" t="s">
        <v>3161</v>
      </c>
      <c r="E22" s="519" t="s">
        <v>436</v>
      </c>
      <c r="F22" s="539">
        <f t="shared" si="0"/>
        <v>286</v>
      </c>
      <c r="G22" s="496" t="s">
        <v>3135</v>
      </c>
      <c r="H22" s="519" t="s">
        <v>3136</v>
      </c>
      <c r="J22" s="646">
        <v>260</v>
      </c>
      <c r="K22" s="661">
        <f t="shared" si="1"/>
        <v>286</v>
      </c>
    </row>
    <row r="23" spans="1:11" s="552" customFormat="1">
      <c r="A23" s="206">
        <v>1048</v>
      </c>
      <c r="B23" s="272" t="s">
        <v>3175</v>
      </c>
      <c r="C23" s="519" t="s">
        <v>3114</v>
      </c>
      <c r="D23" s="519" t="s">
        <v>3162</v>
      </c>
      <c r="E23" s="519" t="s">
        <v>436</v>
      </c>
      <c r="F23" s="539">
        <f t="shared" si="0"/>
        <v>550</v>
      </c>
      <c r="G23" s="496" t="s">
        <v>3137</v>
      </c>
      <c r="H23" s="519" t="s">
        <v>3138</v>
      </c>
      <c r="J23" s="646">
        <v>500</v>
      </c>
      <c r="K23" s="661">
        <f t="shared" si="1"/>
        <v>550</v>
      </c>
    </row>
    <row r="24" spans="1:11" s="552" customFormat="1">
      <c r="A24" s="206">
        <v>1049</v>
      </c>
      <c r="B24" s="272" t="s">
        <v>3182</v>
      </c>
      <c r="C24" s="519" t="s">
        <v>3115</v>
      </c>
      <c r="D24" s="519" t="s">
        <v>3115</v>
      </c>
      <c r="E24" s="519" t="s">
        <v>436</v>
      </c>
      <c r="F24" s="539">
        <f t="shared" si="0"/>
        <v>1980.0000000000002</v>
      </c>
      <c r="G24" s="496" t="s">
        <v>3139</v>
      </c>
      <c r="H24" s="519" t="s">
        <v>3115</v>
      </c>
      <c r="J24" s="646">
        <v>1800</v>
      </c>
      <c r="K24" s="661">
        <f t="shared" si="1"/>
        <v>1980.0000000000002</v>
      </c>
    </row>
    <row r="25" spans="1:11" s="552" customFormat="1">
      <c r="A25" s="206">
        <v>1050</v>
      </c>
      <c r="B25" s="272" t="s">
        <v>3183</v>
      </c>
      <c r="C25" s="519" t="s">
        <v>3116</v>
      </c>
      <c r="D25" s="519" t="s">
        <v>3163</v>
      </c>
      <c r="E25" s="519" t="s">
        <v>436</v>
      </c>
      <c r="F25" s="539">
        <f t="shared" si="0"/>
        <v>275</v>
      </c>
      <c r="G25" s="496" t="s">
        <v>3140</v>
      </c>
      <c r="H25" s="519" t="s">
        <v>3141</v>
      </c>
      <c r="J25" s="646">
        <v>250</v>
      </c>
      <c r="K25" s="661">
        <f t="shared" si="1"/>
        <v>275</v>
      </c>
    </row>
    <row r="26" spans="1:11" s="552" customFormat="1" ht="26.4">
      <c r="A26" s="206">
        <v>1051</v>
      </c>
      <c r="B26" s="272" t="s">
        <v>3184</v>
      </c>
      <c r="C26" s="519" t="s">
        <v>3143</v>
      </c>
      <c r="D26" s="519" t="s">
        <v>3164</v>
      </c>
      <c r="E26" s="519" t="s">
        <v>436</v>
      </c>
      <c r="F26" s="539">
        <f t="shared" si="0"/>
        <v>220.00000000000003</v>
      </c>
      <c r="G26" s="496" t="s">
        <v>3142</v>
      </c>
      <c r="H26" s="519" t="s">
        <v>3143</v>
      </c>
      <c r="J26" s="646">
        <v>200</v>
      </c>
      <c r="K26" s="661">
        <f t="shared" si="1"/>
        <v>220.00000000000003</v>
      </c>
    </row>
    <row r="27" spans="1:11" s="552" customFormat="1" ht="26.4">
      <c r="A27" s="206">
        <v>1052</v>
      </c>
      <c r="B27" s="272" t="s">
        <v>3185</v>
      </c>
      <c r="C27" s="519" t="s">
        <v>3117</v>
      </c>
      <c r="D27" s="519" t="s">
        <v>3165</v>
      </c>
      <c r="E27" s="519" t="s">
        <v>436</v>
      </c>
      <c r="F27" s="539">
        <f t="shared" si="0"/>
        <v>770.00000000000011</v>
      </c>
      <c r="G27" s="496" t="s">
        <v>3127</v>
      </c>
      <c r="H27" s="519" t="s">
        <v>3128</v>
      </c>
      <c r="J27" s="646">
        <v>700</v>
      </c>
      <c r="K27" s="661">
        <f t="shared" si="1"/>
        <v>770.00000000000011</v>
      </c>
    </row>
    <row r="28" spans="1:11" s="552" customFormat="1">
      <c r="A28" s="206">
        <v>1053</v>
      </c>
      <c r="B28" s="272" t="s">
        <v>3186</v>
      </c>
      <c r="C28" s="519" t="s">
        <v>3118</v>
      </c>
      <c r="D28" s="519" t="s">
        <v>3166</v>
      </c>
      <c r="E28" s="519" t="s">
        <v>436</v>
      </c>
      <c r="F28" s="539">
        <f t="shared" si="0"/>
        <v>660</v>
      </c>
      <c r="G28" s="496" t="s">
        <v>3144</v>
      </c>
      <c r="H28" s="519" t="s">
        <v>3145</v>
      </c>
      <c r="J28" s="646">
        <v>600</v>
      </c>
      <c r="K28" s="661">
        <f t="shared" si="1"/>
        <v>660</v>
      </c>
    </row>
    <row r="29" spans="1:11" s="552" customFormat="1">
      <c r="A29" s="206">
        <v>1054</v>
      </c>
      <c r="B29" s="272" t="s">
        <v>3187</v>
      </c>
      <c r="C29" s="519" t="s">
        <v>3119</v>
      </c>
      <c r="D29" s="519" t="s">
        <v>3167</v>
      </c>
      <c r="E29" s="519" t="s">
        <v>436</v>
      </c>
      <c r="F29" s="539">
        <f t="shared" si="0"/>
        <v>1980.0000000000002</v>
      </c>
      <c r="G29" s="496" t="s">
        <v>3146</v>
      </c>
      <c r="H29" s="519" t="s">
        <v>3147</v>
      </c>
      <c r="J29" s="646">
        <v>1800</v>
      </c>
      <c r="K29" s="661">
        <f t="shared" si="1"/>
        <v>1980.0000000000002</v>
      </c>
    </row>
    <row r="30" spans="1:11" s="552" customFormat="1" ht="26.4">
      <c r="A30" s="206">
        <v>1055</v>
      </c>
      <c r="B30" s="272" t="s">
        <v>3188</v>
      </c>
      <c r="C30" s="519" t="s">
        <v>3120</v>
      </c>
      <c r="D30" s="519" t="s">
        <v>3168</v>
      </c>
      <c r="E30" s="519" t="s">
        <v>436</v>
      </c>
      <c r="F30" s="539">
        <f t="shared" si="0"/>
        <v>660</v>
      </c>
      <c r="G30" s="496" t="s">
        <v>3148</v>
      </c>
      <c r="H30" s="519" t="s">
        <v>3149</v>
      </c>
      <c r="J30" s="646">
        <v>600</v>
      </c>
      <c r="K30" s="661">
        <f t="shared" si="1"/>
        <v>660</v>
      </c>
    </row>
    <row r="31" spans="1:11" ht="52.8">
      <c r="A31" s="206">
        <v>1056</v>
      </c>
      <c r="B31" s="272" t="s">
        <v>3189</v>
      </c>
      <c r="C31" s="519" t="s">
        <v>3170</v>
      </c>
      <c r="D31" s="519" t="s">
        <v>3171</v>
      </c>
      <c r="E31" s="519" t="s">
        <v>436</v>
      </c>
      <c r="F31" s="539">
        <f t="shared" si="0"/>
        <v>43780</v>
      </c>
      <c r="G31" s="496" t="s">
        <v>3150</v>
      </c>
      <c r="H31" s="519" t="s">
        <v>3151</v>
      </c>
      <c r="J31" s="646">
        <v>39800</v>
      </c>
      <c r="K31" s="661">
        <f t="shared" si="1"/>
        <v>43780</v>
      </c>
    </row>
    <row r="32" spans="1:11">
      <c r="A32" s="206">
        <v>1057</v>
      </c>
      <c r="B32" s="272" t="s">
        <v>3190</v>
      </c>
      <c r="C32" s="519" t="s">
        <v>3153</v>
      </c>
      <c r="D32" s="519" t="s">
        <v>3169</v>
      </c>
      <c r="E32" s="519" t="s">
        <v>436</v>
      </c>
      <c r="F32" s="539">
        <f t="shared" si="0"/>
        <v>165</v>
      </c>
      <c r="G32" s="496" t="s">
        <v>3152</v>
      </c>
      <c r="H32" s="519" t="s">
        <v>3153</v>
      </c>
      <c r="J32" s="646">
        <v>150</v>
      </c>
      <c r="K32" s="661">
        <f t="shared" si="1"/>
        <v>165</v>
      </c>
    </row>
    <row r="33" spans="1:11">
      <c r="A33" s="206">
        <v>1095</v>
      </c>
      <c r="B33" s="272" t="s">
        <v>3430</v>
      </c>
      <c r="C33" s="206" t="s">
        <v>3432</v>
      </c>
      <c r="D33" s="206" t="s">
        <v>3433</v>
      </c>
      <c r="E33" s="519" t="s">
        <v>436</v>
      </c>
      <c r="F33" s="539">
        <f t="shared" si="0"/>
        <v>165</v>
      </c>
      <c r="G33" s="723" t="s">
        <v>3431</v>
      </c>
      <c r="H33" s="723" t="s">
        <v>3432</v>
      </c>
      <c r="J33" s="646">
        <v>150</v>
      </c>
      <c r="K33" s="661">
        <f t="shared" si="1"/>
        <v>165</v>
      </c>
    </row>
    <row r="34" spans="1:11">
      <c r="A34" s="460"/>
      <c r="B34" s="460"/>
      <c r="C34" s="460"/>
      <c r="D34" s="460"/>
      <c r="E34" s="460"/>
      <c r="F34" s="460"/>
    </row>
    <row r="35" spans="1:11">
      <c r="A35" s="460"/>
      <c r="B35" s="458"/>
      <c r="C35" s="458" t="s">
        <v>413</v>
      </c>
      <c r="D35" s="767" t="s">
        <v>414</v>
      </c>
      <c r="E35" s="767"/>
      <c r="F35" s="458"/>
    </row>
  </sheetData>
  <mergeCells count="2">
    <mergeCell ref="D35:E35"/>
    <mergeCell ref="B2:F2"/>
  </mergeCells>
  <pageMargins left="0.70866141732283472" right="0.70866141732283472" top="0.35433070866141736" bottom="0.35433070866141736" header="0.31496062992125984" footer="0.31496062992125984"/>
  <pageSetup paperSize="9" scale="82" fitToHeight="0" orientation="landscape" r:id="rId1"/>
  <ignoredErrors>
    <ignoredError sqref="B11:B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141"/>
  <sheetViews>
    <sheetView topLeftCell="D120" workbookViewId="0">
      <selection activeCell="H133" sqref="H133"/>
    </sheetView>
  </sheetViews>
  <sheetFormatPr defaultRowHeight="14.4"/>
  <cols>
    <col min="1" max="2" width="6.33203125" customWidth="1"/>
    <col min="3" max="3" width="45.6640625" customWidth="1"/>
    <col min="4" max="4" width="18.33203125" customWidth="1"/>
    <col min="5" max="5" width="12.88671875" customWidth="1"/>
    <col min="6" max="6" width="10.44140625" customWidth="1"/>
    <col min="7" max="7" width="14.109375" customWidth="1"/>
    <col min="8" max="8" width="63.6640625" style="472" customWidth="1"/>
  </cols>
  <sheetData>
    <row r="1" spans="1:12" s="450" customFormat="1">
      <c r="H1" s="472"/>
    </row>
    <row r="2" spans="1:12" s="450" customFormat="1">
      <c r="A2" s="452"/>
      <c r="B2" s="768" t="s">
        <v>3558</v>
      </c>
      <c r="C2" s="768"/>
      <c r="D2" s="768"/>
      <c r="E2" s="768"/>
      <c r="F2" s="768"/>
      <c r="G2" s="472"/>
      <c r="H2" s="472"/>
      <c r="I2" s="472"/>
      <c r="J2" s="472"/>
    </row>
    <row r="3" spans="1:12">
      <c r="A3" s="4"/>
      <c r="B3" s="5"/>
      <c r="C3" s="778"/>
      <c r="D3" s="778"/>
      <c r="E3" s="778"/>
      <c r="F3" s="778"/>
    </row>
    <row r="4" spans="1:12" ht="52.8">
      <c r="A4" s="13" t="s">
        <v>2</v>
      </c>
      <c r="B4" s="10" t="s">
        <v>3</v>
      </c>
      <c r="C4" s="11" t="s">
        <v>4</v>
      </c>
      <c r="D4" s="11" t="s">
        <v>5</v>
      </c>
      <c r="E4" s="11" t="s">
        <v>6</v>
      </c>
      <c r="F4" s="11" t="s">
        <v>7</v>
      </c>
      <c r="G4" s="37" t="s">
        <v>3405</v>
      </c>
      <c r="H4" s="37" t="s">
        <v>2184</v>
      </c>
    </row>
    <row r="5" spans="1:12">
      <c r="A5" s="11">
        <v>1</v>
      </c>
      <c r="B5" s="11">
        <v>2</v>
      </c>
      <c r="C5" s="11">
        <v>3</v>
      </c>
      <c r="D5" s="11">
        <v>4</v>
      </c>
      <c r="E5" s="11">
        <v>5</v>
      </c>
      <c r="F5" s="11">
        <v>6</v>
      </c>
      <c r="G5" s="455">
        <v>7</v>
      </c>
      <c r="H5" s="455">
        <v>8</v>
      </c>
    </row>
    <row r="6" spans="1:12">
      <c r="A6" s="14"/>
      <c r="B6" s="15">
        <v>4</v>
      </c>
      <c r="C6" s="782" t="s">
        <v>8</v>
      </c>
      <c r="D6" s="783"/>
      <c r="E6" s="783"/>
      <c r="F6" s="783"/>
      <c r="G6" s="783"/>
      <c r="H6" s="784"/>
    </row>
    <row r="7" spans="1:12">
      <c r="A7" s="32"/>
      <c r="B7" s="15" t="s">
        <v>9</v>
      </c>
      <c r="C7" s="785" t="s">
        <v>10</v>
      </c>
      <c r="D7" s="786"/>
      <c r="E7" s="786"/>
      <c r="F7" s="786"/>
      <c r="G7" s="786"/>
      <c r="H7" s="787"/>
    </row>
    <row r="8" spans="1:12" ht="19.2" customHeight="1">
      <c r="A8" s="36" t="s">
        <v>11</v>
      </c>
      <c r="B8" s="29" t="s">
        <v>12</v>
      </c>
      <c r="C8" s="16" t="s">
        <v>13</v>
      </c>
      <c r="D8" s="16" t="s">
        <v>14</v>
      </c>
      <c r="E8" s="17" t="s">
        <v>15</v>
      </c>
      <c r="F8" s="18">
        <f>+K8</f>
        <v>1320</v>
      </c>
      <c r="G8" s="467" t="s">
        <v>2056</v>
      </c>
      <c r="H8" s="473" t="s">
        <v>2057</v>
      </c>
      <c r="J8" s="18">
        <v>1200</v>
      </c>
      <c r="K8">
        <f>+J8*1.1</f>
        <v>1320</v>
      </c>
      <c r="L8" s="752">
        <f>+F8-J8</f>
        <v>120</v>
      </c>
    </row>
    <row r="9" spans="1:12" ht="19.2" customHeight="1">
      <c r="A9" s="36" t="s">
        <v>16</v>
      </c>
      <c r="B9" s="29" t="s">
        <v>17</v>
      </c>
      <c r="C9" s="16" t="s">
        <v>18</v>
      </c>
      <c r="D9" s="16" t="s">
        <v>19</v>
      </c>
      <c r="E9" s="17" t="s">
        <v>15</v>
      </c>
      <c r="F9" s="18">
        <f t="shared" ref="F9:F72" si="0">+K9</f>
        <v>1056</v>
      </c>
      <c r="G9" s="467" t="s">
        <v>2058</v>
      </c>
      <c r="H9" s="473" t="s">
        <v>2059</v>
      </c>
      <c r="J9" s="18">
        <v>960</v>
      </c>
      <c r="K9" s="661">
        <f t="shared" ref="K9:K72" si="1">+J9*1.1</f>
        <v>1056</v>
      </c>
      <c r="L9" s="752">
        <f t="shared" ref="L9:L72" si="2">+F9-J9</f>
        <v>96</v>
      </c>
    </row>
    <row r="10" spans="1:12" ht="19.2" customHeight="1">
      <c r="A10" s="36" t="s">
        <v>20</v>
      </c>
      <c r="B10" s="29" t="s">
        <v>21</v>
      </c>
      <c r="C10" s="16" t="s">
        <v>22</v>
      </c>
      <c r="D10" s="16" t="s">
        <v>23</v>
      </c>
      <c r="E10" s="17" t="s">
        <v>15</v>
      </c>
      <c r="F10" s="18">
        <f t="shared" si="0"/>
        <v>1650.0000000000002</v>
      </c>
      <c r="G10" s="467" t="s">
        <v>2056</v>
      </c>
      <c r="H10" s="473" t="s">
        <v>2057</v>
      </c>
      <c r="J10" s="18">
        <v>1500</v>
      </c>
      <c r="K10" s="661">
        <f t="shared" si="1"/>
        <v>1650.0000000000002</v>
      </c>
      <c r="L10" s="752">
        <f t="shared" si="2"/>
        <v>150.00000000000023</v>
      </c>
    </row>
    <row r="11" spans="1:12" ht="28.2" customHeight="1">
      <c r="A11" s="36" t="s">
        <v>24</v>
      </c>
      <c r="B11" s="29" t="s">
        <v>25</v>
      </c>
      <c r="C11" s="16" t="s">
        <v>26</v>
      </c>
      <c r="D11" s="16" t="s">
        <v>27</v>
      </c>
      <c r="E11" s="17" t="s">
        <v>15</v>
      </c>
      <c r="F11" s="18">
        <f t="shared" si="0"/>
        <v>1320</v>
      </c>
      <c r="G11" s="467" t="s">
        <v>2058</v>
      </c>
      <c r="H11" s="473" t="s">
        <v>2059</v>
      </c>
      <c r="J11" s="18">
        <v>1200</v>
      </c>
      <c r="K11" s="661">
        <f t="shared" si="1"/>
        <v>1320</v>
      </c>
      <c r="L11" s="752">
        <f t="shared" si="2"/>
        <v>120</v>
      </c>
    </row>
    <row r="12" spans="1:12" ht="28.2" customHeight="1">
      <c r="A12" s="36" t="s">
        <v>28</v>
      </c>
      <c r="B12" s="29" t="s">
        <v>29</v>
      </c>
      <c r="C12" s="21" t="s">
        <v>30</v>
      </c>
      <c r="D12" s="20" t="s">
        <v>31</v>
      </c>
      <c r="E12" s="22" t="s">
        <v>15</v>
      </c>
      <c r="F12" s="18">
        <f t="shared" si="0"/>
        <v>1650.0000000000002</v>
      </c>
      <c r="G12" s="467" t="s">
        <v>2056</v>
      </c>
      <c r="H12" s="473" t="s">
        <v>2057</v>
      </c>
      <c r="J12" s="23">
        <v>1500</v>
      </c>
      <c r="K12" s="661">
        <f t="shared" si="1"/>
        <v>1650.0000000000002</v>
      </c>
      <c r="L12" s="752">
        <f t="shared" si="2"/>
        <v>150.00000000000023</v>
      </c>
    </row>
    <row r="13" spans="1:12" ht="42" customHeight="1">
      <c r="A13" s="36" t="s">
        <v>32</v>
      </c>
      <c r="B13" s="29" t="s">
        <v>33</v>
      </c>
      <c r="C13" s="21" t="s">
        <v>34</v>
      </c>
      <c r="D13" s="20" t="s">
        <v>31</v>
      </c>
      <c r="E13" s="22" t="s">
        <v>15</v>
      </c>
      <c r="F13" s="18">
        <f t="shared" si="0"/>
        <v>1320</v>
      </c>
      <c r="G13" s="467" t="s">
        <v>2058</v>
      </c>
      <c r="H13" s="473" t="s">
        <v>2059</v>
      </c>
      <c r="J13" s="23">
        <v>1200</v>
      </c>
      <c r="K13" s="661">
        <f t="shared" si="1"/>
        <v>1320</v>
      </c>
      <c r="L13" s="752">
        <f t="shared" si="2"/>
        <v>120</v>
      </c>
    </row>
    <row r="14" spans="1:12" ht="16.2" customHeight="1">
      <c r="A14" s="36" t="s">
        <v>35</v>
      </c>
      <c r="B14" s="29" t="s">
        <v>36</v>
      </c>
      <c r="C14" s="16" t="s">
        <v>37</v>
      </c>
      <c r="D14" s="16" t="s">
        <v>38</v>
      </c>
      <c r="E14" s="35" t="s">
        <v>39</v>
      </c>
      <c r="F14" s="18">
        <f t="shared" si="0"/>
        <v>440.00000000000006</v>
      </c>
      <c r="G14" s="467" t="s">
        <v>2060</v>
      </c>
      <c r="H14" s="473" t="s">
        <v>2061</v>
      </c>
      <c r="J14" s="18">
        <v>400</v>
      </c>
      <c r="K14" s="661">
        <f t="shared" si="1"/>
        <v>440.00000000000006</v>
      </c>
      <c r="L14" s="752">
        <f t="shared" si="2"/>
        <v>40.000000000000057</v>
      </c>
    </row>
    <row r="15" spans="1:12">
      <c r="A15" s="36"/>
      <c r="B15" s="30" t="s">
        <v>40</v>
      </c>
      <c r="C15" s="788" t="s">
        <v>41</v>
      </c>
      <c r="D15" s="789"/>
      <c r="E15" s="789"/>
      <c r="F15" s="789"/>
      <c r="G15" s="789"/>
      <c r="H15" s="790"/>
      <c r="K15" s="661"/>
      <c r="L15" s="752"/>
    </row>
    <row r="16" spans="1:12" ht="15.6" customHeight="1">
      <c r="A16" s="36" t="s">
        <v>42</v>
      </c>
      <c r="B16" s="33" t="s">
        <v>43</v>
      </c>
      <c r="C16" s="16" t="s">
        <v>44</v>
      </c>
      <c r="D16" s="16" t="s">
        <v>45</v>
      </c>
      <c r="E16" s="17" t="s">
        <v>15</v>
      </c>
      <c r="F16" s="18">
        <f t="shared" si="0"/>
        <v>1100</v>
      </c>
      <c r="G16" s="467" t="s">
        <v>2062</v>
      </c>
      <c r="H16" s="473" t="s">
        <v>2063</v>
      </c>
      <c r="J16" s="24">
        <v>1000</v>
      </c>
      <c r="K16" s="661">
        <f t="shared" si="1"/>
        <v>1100</v>
      </c>
      <c r="L16" s="752">
        <f t="shared" si="2"/>
        <v>100</v>
      </c>
    </row>
    <row r="17" spans="1:12" ht="15.6" customHeight="1">
      <c r="A17" s="36" t="s">
        <v>46</v>
      </c>
      <c r="B17" s="33" t="s">
        <v>47</v>
      </c>
      <c r="C17" s="16" t="s">
        <v>48</v>
      </c>
      <c r="D17" s="16" t="s">
        <v>49</v>
      </c>
      <c r="E17" s="17" t="s">
        <v>15</v>
      </c>
      <c r="F17" s="18">
        <f t="shared" si="0"/>
        <v>880.00000000000011</v>
      </c>
      <c r="G17" s="467" t="s">
        <v>2064</v>
      </c>
      <c r="H17" s="473" t="s">
        <v>2065</v>
      </c>
      <c r="J17" s="24">
        <v>800</v>
      </c>
      <c r="K17" s="661">
        <f t="shared" si="1"/>
        <v>880.00000000000011</v>
      </c>
      <c r="L17" s="752">
        <f t="shared" si="2"/>
        <v>80.000000000000114</v>
      </c>
    </row>
    <row r="18" spans="1:12" ht="54" customHeight="1">
      <c r="A18" s="36" t="s">
        <v>50</v>
      </c>
      <c r="B18" s="33" t="s">
        <v>51</v>
      </c>
      <c r="C18" s="16" t="s">
        <v>52</v>
      </c>
      <c r="D18" s="16" t="s">
        <v>53</v>
      </c>
      <c r="E18" s="17" t="s">
        <v>15</v>
      </c>
      <c r="F18" s="18">
        <f t="shared" si="0"/>
        <v>2200</v>
      </c>
      <c r="G18" s="467" t="s">
        <v>2062</v>
      </c>
      <c r="H18" s="473" t="s">
        <v>2063</v>
      </c>
      <c r="J18" s="24">
        <v>2000</v>
      </c>
      <c r="K18" s="661">
        <f t="shared" si="1"/>
        <v>2200</v>
      </c>
      <c r="L18" s="752">
        <f t="shared" si="2"/>
        <v>200</v>
      </c>
    </row>
    <row r="19" spans="1:12" ht="56.4" customHeight="1">
      <c r="A19" s="36" t="s">
        <v>54</v>
      </c>
      <c r="B19" s="33" t="s">
        <v>55</v>
      </c>
      <c r="C19" s="16" t="s">
        <v>56</v>
      </c>
      <c r="D19" s="16" t="s">
        <v>57</v>
      </c>
      <c r="E19" s="17" t="s">
        <v>15</v>
      </c>
      <c r="F19" s="18">
        <f t="shared" si="0"/>
        <v>1760.0000000000002</v>
      </c>
      <c r="G19" s="467" t="s">
        <v>2064</v>
      </c>
      <c r="H19" s="473" t="s">
        <v>2065</v>
      </c>
      <c r="J19" s="24">
        <v>1600</v>
      </c>
      <c r="K19" s="661">
        <f t="shared" si="1"/>
        <v>1760.0000000000002</v>
      </c>
      <c r="L19" s="752">
        <f t="shared" si="2"/>
        <v>160.00000000000023</v>
      </c>
    </row>
    <row r="20" spans="1:12" ht="15.6" customHeight="1">
      <c r="A20" s="36" t="s">
        <v>58</v>
      </c>
      <c r="B20" s="33" t="s">
        <v>59</v>
      </c>
      <c r="C20" s="16" t="s">
        <v>60</v>
      </c>
      <c r="D20" s="16" t="s">
        <v>61</v>
      </c>
      <c r="E20" s="17" t="s">
        <v>39</v>
      </c>
      <c r="F20" s="18">
        <f t="shared" si="0"/>
        <v>440.00000000000006</v>
      </c>
      <c r="G20" s="467" t="s">
        <v>2066</v>
      </c>
      <c r="H20" s="473" t="s">
        <v>2067</v>
      </c>
      <c r="J20" s="18">
        <v>400</v>
      </c>
      <c r="K20" s="661">
        <f t="shared" si="1"/>
        <v>440.00000000000006</v>
      </c>
      <c r="L20" s="752">
        <f t="shared" si="2"/>
        <v>40.000000000000057</v>
      </c>
    </row>
    <row r="21" spans="1:12" ht="15.6" customHeight="1">
      <c r="A21" s="36"/>
      <c r="B21" s="30" t="s">
        <v>62</v>
      </c>
      <c r="C21" s="769" t="s">
        <v>63</v>
      </c>
      <c r="D21" s="770"/>
      <c r="E21" s="770"/>
      <c r="F21" s="770"/>
      <c r="G21" s="770"/>
      <c r="H21" s="771"/>
      <c r="K21" s="661"/>
      <c r="L21" s="752"/>
    </row>
    <row r="22" spans="1:12" ht="15.6" customHeight="1">
      <c r="A22" s="36" t="s">
        <v>64</v>
      </c>
      <c r="B22" s="33" t="s">
        <v>65</v>
      </c>
      <c r="C22" s="16" t="s">
        <v>66</v>
      </c>
      <c r="D22" s="16" t="s">
        <v>67</v>
      </c>
      <c r="E22" s="17" t="s">
        <v>15</v>
      </c>
      <c r="F22" s="18">
        <f t="shared" si="0"/>
        <v>1100</v>
      </c>
      <c r="G22" s="467" t="s">
        <v>2068</v>
      </c>
      <c r="H22" s="473" t="s">
        <v>2069</v>
      </c>
      <c r="J22" s="24">
        <v>1000</v>
      </c>
      <c r="K22" s="661">
        <f t="shared" si="1"/>
        <v>1100</v>
      </c>
      <c r="L22" s="752">
        <f t="shared" si="2"/>
        <v>100</v>
      </c>
    </row>
    <row r="23" spans="1:12" ht="15.6" customHeight="1">
      <c r="A23" s="36" t="s">
        <v>68</v>
      </c>
      <c r="B23" s="33" t="s">
        <v>69</v>
      </c>
      <c r="C23" s="16" t="s">
        <v>70</v>
      </c>
      <c r="D23" s="16" t="s">
        <v>71</v>
      </c>
      <c r="E23" s="17" t="s">
        <v>15</v>
      </c>
      <c r="F23" s="18">
        <f t="shared" si="0"/>
        <v>880.00000000000011</v>
      </c>
      <c r="G23" s="467" t="s">
        <v>2070</v>
      </c>
      <c r="H23" s="473" t="s">
        <v>2071</v>
      </c>
      <c r="J23" s="24">
        <v>800</v>
      </c>
      <c r="K23" s="661">
        <f t="shared" si="1"/>
        <v>880.00000000000011</v>
      </c>
      <c r="L23" s="752">
        <f t="shared" si="2"/>
        <v>80.000000000000114</v>
      </c>
    </row>
    <row r="24" spans="1:12" ht="15.6" customHeight="1">
      <c r="A24" s="36" t="s">
        <v>72</v>
      </c>
      <c r="B24" s="33" t="s">
        <v>73</v>
      </c>
      <c r="C24" s="16" t="s">
        <v>74</v>
      </c>
      <c r="D24" s="16" t="s">
        <v>75</v>
      </c>
      <c r="E24" s="17" t="s">
        <v>15</v>
      </c>
      <c r="F24" s="18">
        <f t="shared" si="0"/>
        <v>1430.0000000000002</v>
      </c>
      <c r="G24" s="467" t="s">
        <v>2068</v>
      </c>
      <c r="H24" s="473" t="s">
        <v>2069</v>
      </c>
      <c r="J24" s="24">
        <v>1300</v>
      </c>
      <c r="K24" s="661">
        <f t="shared" si="1"/>
        <v>1430.0000000000002</v>
      </c>
      <c r="L24" s="752">
        <f t="shared" si="2"/>
        <v>130.00000000000023</v>
      </c>
    </row>
    <row r="25" spans="1:12" ht="25.95" customHeight="1">
      <c r="A25" s="36" t="s">
        <v>76</v>
      </c>
      <c r="B25" s="33" t="s">
        <v>77</v>
      </c>
      <c r="C25" s="16" t="s">
        <v>78</v>
      </c>
      <c r="D25" s="16" t="s">
        <v>79</v>
      </c>
      <c r="E25" s="17" t="s">
        <v>15</v>
      </c>
      <c r="F25" s="18">
        <f t="shared" si="0"/>
        <v>1100</v>
      </c>
      <c r="G25" s="467" t="s">
        <v>2070</v>
      </c>
      <c r="H25" s="473" t="s">
        <v>2071</v>
      </c>
      <c r="J25" s="24">
        <v>1000</v>
      </c>
      <c r="K25" s="661">
        <f t="shared" si="1"/>
        <v>1100</v>
      </c>
      <c r="L25" s="752">
        <f t="shared" si="2"/>
        <v>100</v>
      </c>
    </row>
    <row r="26" spans="1:12" ht="15.6" customHeight="1">
      <c r="A26" s="36" t="s">
        <v>80</v>
      </c>
      <c r="B26" s="33" t="s">
        <v>81</v>
      </c>
      <c r="C26" s="16" t="s">
        <v>82</v>
      </c>
      <c r="D26" s="16" t="s">
        <v>83</v>
      </c>
      <c r="E26" s="35" t="s">
        <v>39</v>
      </c>
      <c r="F26" s="18">
        <f t="shared" si="0"/>
        <v>440.00000000000006</v>
      </c>
      <c r="G26" s="467" t="s">
        <v>2072</v>
      </c>
      <c r="H26" s="473" t="s">
        <v>2073</v>
      </c>
      <c r="J26" s="18">
        <v>400</v>
      </c>
      <c r="K26" s="661">
        <f t="shared" si="1"/>
        <v>440.00000000000006</v>
      </c>
      <c r="L26" s="752">
        <f t="shared" si="2"/>
        <v>40.000000000000057</v>
      </c>
    </row>
    <row r="27" spans="1:12" ht="15.6" customHeight="1">
      <c r="A27" s="36"/>
      <c r="B27" s="31" t="s">
        <v>84</v>
      </c>
      <c r="C27" s="779" t="s">
        <v>85</v>
      </c>
      <c r="D27" s="780"/>
      <c r="E27" s="780"/>
      <c r="F27" s="780"/>
      <c r="G27" s="780"/>
      <c r="H27" s="781"/>
      <c r="K27" s="661"/>
      <c r="L27" s="752"/>
    </row>
    <row r="28" spans="1:12" ht="15.6" customHeight="1">
      <c r="A28" s="36" t="s">
        <v>86</v>
      </c>
      <c r="B28" s="29" t="s">
        <v>87</v>
      </c>
      <c r="C28" s="16" t="s">
        <v>88</v>
      </c>
      <c r="D28" s="16" t="s">
        <v>89</v>
      </c>
      <c r="E28" s="17" t="s">
        <v>15</v>
      </c>
      <c r="F28" s="18">
        <f t="shared" si="0"/>
        <v>1320</v>
      </c>
      <c r="G28" s="467" t="s">
        <v>2074</v>
      </c>
      <c r="H28" s="473" t="s">
        <v>2075</v>
      </c>
      <c r="J28" s="18">
        <v>1200</v>
      </c>
      <c r="K28" s="661">
        <f t="shared" si="1"/>
        <v>1320</v>
      </c>
      <c r="L28" s="752">
        <f t="shared" si="2"/>
        <v>120</v>
      </c>
    </row>
    <row r="29" spans="1:12" ht="15.6" customHeight="1">
      <c r="A29" s="36" t="s">
        <v>90</v>
      </c>
      <c r="B29" s="29" t="s">
        <v>91</v>
      </c>
      <c r="C29" s="16" t="s">
        <v>92</v>
      </c>
      <c r="D29" s="16" t="s">
        <v>93</v>
      </c>
      <c r="E29" s="17" t="s">
        <v>15</v>
      </c>
      <c r="F29" s="18">
        <f t="shared" si="0"/>
        <v>1056</v>
      </c>
      <c r="G29" s="467" t="s">
        <v>2076</v>
      </c>
      <c r="H29" s="473" t="s">
        <v>2077</v>
      </c>
      <c r="J29" s="18">
        <v>960</v>
      </c>
      <c r="K29" s="661">
        <f t="shared" si="1"/>
        <v>1056</v>
      </c>
      <c r="L29" s="752">
        <f t="shared" si="2"/>
        <v>96</v>
      </c>
    </row>
    <row r="30" spans="1:12" ht="15.6" customHeight="1">
      <c r="A30" s="36" t="s">
        <v>94</v>
      </c>
      <c r="B30" s="29" t="s">
        <v>95</v>
      </c>
      <c r="C30" s="16" t="s">
        <v>96</v>
      </c>
      <c r="D30" s="34" t="s">
        <v>97</v>
      </c>
      <c r="E30" s="17" t="s">
        <v>15</v>
      </c>
      <c r="F30" s="18">
        <f t="shared" si="0"/>
        <v>1650.0000000000002</v>
      </c>
      <c r="G30" s="467" t="s">
        <v>2074</v>
      </c>
      <c r="H30" s="473" t="s">
        <v>2075</v>
      </c>
      <c r="J30" s="19">
        <v>1500</v>
      </c>
      <c r="K30" s="661">
        <f t="shared" si="1"/>
        <v>1650.0000000000002</v>
      </c>
      <c r="L30" s="752">
        <f t="shared" si="2"/>
        <v>150.00000000000023</v>
      </c>
    </row>
    <row r="31" spans="1:12" ht="27.6" customHeight="1">
      <c r="A31" s="36" t="s">
        <v>98</v>
      </c>
      <c r="B31" s="29" t="s">
        <v>99</v>
      </c>
      <c r="C31" s="16" t="s">
        <v>100</v>
      </c>
      <c r="D31" s="34" t="s">
        <v>101</v>
      </c>
      <c r="E31" s="17" t="s">
        <v>15</v>
      </c>
      <c r="F31" s="18">
        <f t="shared" si="0"/>
        <v>1320</v>
      </c>
      <c r="G31" s="467" t="s">
        <v>2076</v>
      </c>
      <c r="H31" s="473" t="s">
        <v>2077</v>
      </c>
      <c r="J31" s="19">
        <v>1200</v>
      </c>
      <c r="K31" s="661">
        <f t="shared" si="1"/>
        <v>1320</v>
      </c>
      <c r="L31" s="752">
        <f t="shared" si="2"/>
        <v>120</v>
      </c>
    </row>
    <row r="32" spans="1:12" ht="15.6" customHeight="1">
      <c r="A32" s="36" t="s">
        <v>102</v>
      </c>
      <c r="B32" s="29" t="s">
        <v>103</v>
      </c>
      <c r="C32" s="16" t="s">
        <v>104</v>
      </c>
      <c r="D32" s="16" t="s">
        <v>105</v>
      </c>
      <c r="E32" s="35" t="s">
        <v>39</v>
      </c>
      <c r="F32" s="18">
        <f t="shared" si="0"/>
        <v>440.00000000000006</v>
      </c>
      <c r="G32" s="467" t="s">
        <v>2078</v>
      </c>
      <c r="H32" s="473" t="s">
        <v>2079</v>
      </c>
      <c r="J32" s="18">
        <v>400</v>
      </c>
      <c r="K32" s="661">
        <f t="shared" si="1"/>
        <v>440.00000000000006</v>
      </c>
      <c r="L32" s="752">
        <f t="shared" si="2"/>
        <v>40.000000000000057</v>
      </c>
    </row>
    <row r="33" spans="1:12" ht="15.6" customHeight="1">
      <c r="A33" s="36"/>
      <c r="B33" s="31" t="s">
        <v>106</v>
      </c>
      <c r="C33" s="769" t="s">
        <v>107</v>
      </c>
      <c r="D33" s="770"/>
      <c r="E33" s="770"/>
      <c r="F33" s="770"/>
      <c r="G33" s="770"/>
      <c r="H33" s="771"/>
      <c r="K33" s="661">
        <f t="shared" si="1"/>
        <v>0</v>
      </c>
      <c r="L33" s="752">
        <f t="shared" si="2"/>
        <v>0</v>
      </c>
    </row>
    <row r="34" spans="1:12" ht="15.6" customHeight="1">
      <c r="A34" s="36" t="s">
        <v>108</v>
      </c>
      <c r="B34" s="29" t="s">
        <v>109</v>
      </c>
      <c r="C34" s="16" t="s">
        <v>110</v>
      </c>
      <c r="D34" s="16" t="s">
        <v>111</v>
      </c>
      <c r="E34" s="17" t="s">
        <v>15</v>
      </c>
      <c r="F34" s="18">
        <f t="shared" si="0"/>
        <v>1320</v>
      </c>
      <c r="G34" s="467" t="s">
        <v>2080</v>
      </c>
      <c r="H34" s="473" t="s">
        <v>2081</v>
      </c>
      <c r="J34" s="18">
        <v>1200</v>
      </c>
      <c r="K34" s="661">
        <f t="shared" si="1"/>
        <v>1320</v>
      </c>
      <c r="L34" s="752">
        <f t="shared" si="2"/>
        <v>120</v>
      </c>
    </row>
    <row r="35" spans="1:12" ht="15.6" customHeight="1">
      <c r="A35" s="36" t="s">
        <v>112</v>
      </c>
      <c r="B35" s="29" t="s">
        <v>113</v>
      </c>
      <c r="C35" s="16" t="s">
        <v>114</v>
      </c>
      <c r="D35" s="16" t="s">
        <v>115</v>
      </c>
      <c r="E35" s="17" t="s">
        <v>15</v>
      </c>
      <c r="F35" s="18">
        <f t="shared" si="0"/>
        <v>1056</v>
      </c>
      <c r="G35" s="467" t="s">
        <v>2082</v>
      </c>
      <c r="H35" s="473" t="s">
        <v>2083</v>
      </c>
      <c r="J35" s="18">
        <v>960</v>
      </c>
      <c r="K35" s="661">
        <f t="shared" si="1"/>
        <v>1056</v>
      </c>
      <c r="L35" s="752">
        <f t="shared" si="2"/>
        <v>96</v>
      </c>
    </row>
    <row r="36" spans="1:12" s="450" customFormat="1" ht="15.6" customHeight="1">
      <c r="A36" s="554" t="s">
        <v>2830</v>
      </c>
      <c r="B36" s="56" t="s">
        <v>2086</v>
      </c>
      <c r="C36" s="441" t="s">
        <v>2087</v>
      </c>
      <c r="D36" s="441" t="s">
        <v>2088</v>
      </c>
      <c r="E36" s="42" t="s">
        <v>15</v>
      </c>
      <c r="F36" s="18">
        <f t="shared" si="0"/>
        <v>1650.0000000000002</v>
      </c>
      <c r="G36" s="467" t="s">
        <v>2080</v>
      </c>
      <c r="H36" s="473" t="s">
        <v>2081</v>
      </c>
      <c r="J36" s="18">
        <v>1500</v>
      </c>
      <c r="K36" s="661">
        <f t="shared" si="1"/>
        <v>1650.0000000000002</v>
      </c>
      <c r="L36" s="752">
        <f t="shared" si="2"/>
        <v>150.00000000000023</v>
      </c>
    </row>
    <row r="37" spans="1:12" s="450" customFormat="1" ht="15.6" customHeight="1">
      <c r="A37" s="554" t="s">
        <v>2831</v>
      </c>
      <c r="B37" s="56" t="s">
        <v>2089</v>
      </c>
      <c r="C37" s="441" t="s">
        <v>2090</v>
      </c>
      <c r="D37" s="441" t="s">
        <v>2091</v>
      </c>
      <c r="E37" s="42" t="s">
        <v>15</v>
      </c>
      <c r="F37" s="18">
        <f t="shared" si="0"/>
        <v>1320</v>
      </c>
      <c r="G37" s="467" t="s">
        <v>2082</v>
      </c>
      <c r="H37" s="473" t="s">
        <v>2083</v>
      </c>
      <c r="J37" s="18">
        <v>1200</v>
      </c>
      <c r="K37" s="661">
        <f t="shared" si="1"/>
        <v>1320</v>
      </c>
      <c r="L37" s="752">
        <f t="shared" si="2"/>
        <v>120</v>
      </c>
    </row>
    <row r="38" spans="1:12" ht="28.95" customHeight="1">
      <c r="A38" s="36" t="s">
        <v>116</v>
      </c>
      <c r="B38" s="29" t="s">
        <v>117</v>
      </c>
      <c r="C38" s="16" t="s">
        <v>118</v>
      </c>
      <c r="D38" s="34" t="s">
        <v>119</v>
      </c>
      <c r="E38" s="17" t="s">
        <v>15</v>
      </c>
      <c r="F38" s="18">
        <f t="shared" si="0"/>
        <v>2200</v>
      </c>
      <c r="G38" s="467" t="s">
        <v>2080</v>
      </c>
      <c r="H38" s="473" t="s">
        <v>2081</v>
      </c>
      <c r="J38" s="19">
        <v>2000</v>
      </c>
      <c r="K38" s="661">
        <f t="shared" si="1"/>
        <v>2200</v>
      </c>
      <c r="L38" s="752">
        <f t="shared" si="2"/>
        <v>200</v>
      </c>
    </row>
    <row r="39" spans="1:12" ht="42" customHeight="1">
      <c r="A39" s="36" t="s">
        <v>120</v>
      </c>
      <c r="B39" s="29" t="s">
        <v>121</v>
      </c>
      <c r="C39" s="16" t="s">
        <v>122</v>
      </c>
      <c r="D39" s="20" t="s">
        <v>123</v>
      </c>
      <c r="E39" s="22" t="s">
        <v>15</v>
      </c>
      <c r="F39" s="18">
        <f t="shared" si="0"/>
        <v>1760.0000000000002</v>
      </c>
      <c r="G39" s="467" t="s">
        <v>2082</v>
      </c>
      <c r="H39" s="473" t="s">
        <v>2083</v>
      </c>
      <c r="J39" s="23">
        <v>1600</v>
      </c>
      <c r="K39" s="661">
        <f t="shared" si="1"/>
        <v>1760.0000000000002</v>
      </c>
      <c r="L39" s="752">
        <f t="shared" si="2"/>
        <v>160.00000000000023</v>
      </c>
    </row>
    <row r="40" spans="1:12" ht="15.6" customHeight="1">
      <c r="A40" s="36" t="s">
        <v>124</v>
      </c>
      <c r="B40" s="29" t="s">
        <v>125</v>
      </c>
      <c r="C40" s="16" t="s">
        <v>126</v>
      </c>
      <c r="D40" s="16" t="s">
        <v>127</v>
      </c>
      <c r="E40" s="35" t="s">
        <v>39</v>
      </c>
      <c r="F40" s="18">
        <f t="shared" si="0"/>
        <v>440.00000000000006</v>
      </c>
      <c r="G40" s="467" t="s">
        <v>2084</v>
      </c>
      <c r="H40" s="473" t="s">
        <v>2085</v>
      </c>
      <c r="J40" s="18">
        <v>400</v>
      </c>
      <c r="K40" s="661">
        <f t="shared" si="1"/>
        <v>440.00000000000006</v>
      </c>
      <c r="L40" s="752">
        <f t="shared" si="2"/>
        <v>40.000000000000057</v>
      </c>
    </row>
    <row r="41" spans="1:12" ht="15.6" customHeight="1">
      <c r="A41" s="36" t="s">
        <v>128</v>
      </c>
      <c r="B41" s="29" t="s">
        <v>129</v>
      </c>
      <c r="C41" s="9" t="s">
        <v>130</v>
      </c>
      <c r="D41" s="6" t="s">
        <v>131</v>
      </c>
      <c r="E41" s="28" t="s">
        <v>132</v>
      </c>
      <c r="F41" s="18">
        <f t="shared" si="0"/>
        <v>880.00000000000011</v>
      </c>
      <c r="G41" s="467" t="s">
        <v>2094</v>
      </c>
      <c r="H41" s="473" t="s">
        <v>2095</v>
      </c>
      <c r="J41" s="8">
        <v>800</v>
      </c>
      <c r="K41" s="661">
        <f t="shared" si="1"/>
        <v>880.00000000000011</v>
      </c>
      <c r="L41" s="752">
        <f t="shared" si="2"/>
        <v>80.000000000000114</v>
      </c>
    </row>
    <row r="42" spans="1:12" ht="28.95" customHeight="1">
      <c r="A42" s="36" t="s">
        <v>133</v>
      </c>
      <c r="B42" s="29" t="s">
        <v>134</v>
      </c>
      <c r="C42" s="6" t="s">
        <v>135</v>
      </c>
      <c r="D42" s="6" t="s">
        <v>136</v>
      </c>
      <c r="E42" s="28" t="s">
        <v>132</v>
      </c>
      <c r="F42" s="18">
        <f t="shared" si="0"/>
        <v>2200</v>
      </c>
      <c r="G42" s="467" t="s">
        <v>2092</v>
      </c>
      <c r="H42" s="473" t="s">
        <v>2093</v>
      </c>
      <c r="J42" s="8">
        <v>2000</v>
      </c>
      <c r="K42" s="661">
        <f t="shared" si="1"/>
        <v>2200</v>
      </c>
      <c r="L42" s="752">
        <f t="shared" si="2"/>
        <v>200</v>
      </c>
    </row>
    <row r="43" spans="1:12" ht="16.95" customHeight="1">
      <c r="A43" s="36"/>
      <c r="B43" s="31" t="s">
        <v>137</v>
      </c>
      <c r="C43" s="779" t="s">
        <v>138</v>
      </c>
      <c r="D43" s="780"/>
      <c r="E43" s="780"/>
      <c r="F43" s="780"/>
      <c r="G43" s="780"/>
      <c r="H43" s="781"/>
      <c r="K43" s="661"/>
      <c r="L43" s="752"/>
    </row>
    <row r="44" spans="1:12" ht="16.95" customHeight="1">
      <c r="A44" s="36" t="s">
        <v>139</v>
      </c>
      <c r="B44" s="29" t="s">
        <v>140</v>
      </c>
      <c r="C44" s="16" t="s">
        <v>141</v>
      </c>
      <c r="D44" s="16" t="s">
        <v>142</v>
      </c>
      <c r="E44" s="17" t="s">
        <v>15</v>
      </c>
      <c r="F44" s="18">
        <f t="shared" si="0"/>
        <v>1320</v>
      </c>
      <c r="G44" s="467" t="s">
        <v>2094</v>
      </c>
      <c r="H44" s="473" t="s">
        <v>2095</v>
      </c>
      <c r="J44" s="18">
        <v>1200</v>
      </c>
      <c r="K44" s="661">
        <f t="shared" si="1"/>
        <v>1320</v>
      </c>
      <c r="L44" s="752">
        <f t="shared" si="2"/>
        <v>120</v>
      </c>
    </row>
    <row r="45" spans="1:12" ht="16.95" customHeight="1">
      <c r="A45" s="36" t="s">
        <v>143</v>
      </c>
      <c r="B45" s="29" t="s">
        <v>144</v>
      </c>
      <c r="C45" s="16" t="s">
        <v>145</v>
      </c>
      <c r="D45" s="16" t="s">
        <v>146</v>
      </c>
      <c r="E45" s="17" t="s">
        <v>15</v>
      </c>
      <c r="F45" s="18">
        <f t="shared" si="0"/>
        <v>1056</v>
      </c>
      <c r="G45" s="467" t="s">
        <v>2096</v>
      </c>
      <c r="H45" s="473" t="s">
        <v>2097</v>
      </c>
      <c r="J45" s="18">
        <v>960</v>
      </c>
      <c r="K45" s="661">
        <f t="shared" si="1"/>
        <v>1056</v>
      </c>
      <c r="L45" s="752">
        <f t="shared" si="2"/>
        <v>96</v>
      </c>
    </row>
    <row r="46" spans="1:12" ht="28.95" customHeight="1">
      <c r="A46" s="36" t="s">
        <v>147</v>
      </c>
      <c r="B46" s="29" t="s">
        <v>148</v>
      </c>
      <c r="C46" s="16" t="s">
        <v>149</v>
      </c>
      <c r="D46" s="16" t="s">
        <v>150</v>
      </c>
      <c r="E46" s="17" t="s">
        <v>15</v>
      </c>
      <c r="F46" s="18">
        <f t="shared" si="0"/>
        <v>1650.0000000000002</v>
      </c>
      <c r="G46" s="467" t="s">
        <v>2094</v>
      </c>
      <c r="H46" s="473" t="s">
        <v>2095</v>
      </c>
      <c r="J46" s="18">
        <v>1500</v>
      </c>
      <c r="K46" s="661">
        <f t="shared" si="1"/>
        <v>1650.0000000000002</v>
      </c>
      <c r="L46" s="752">
        <f t="shared" si="2"/>
        <v>150.00000000000023</v>
      </c>
    </row>
    <row r="47" spans="1:12" ht="28.2" customHeight="1">
      <c r="A47" s="36" t="s">
        <v>151</v>
      </c>
      <c r="B47" s="29" t="s">
        <v>152</v>
      </c>
      <c r="C47" s="16" t="s">
        <v>153</v>
      </c>
      <c r="D47" s="34" t="s">
        <v>154</v>
      </c>
      <c r="E47" s="17" t="s">
        <v>15</v>
      </c>
      <c r="F47" s="18">
        <f t="shared" si="0"/>
        <v>1320</v>
      </c>
      <c r="G47" s="467" t="s">
        <v>2096</v>
      </c>
      <c r="H47" s="473" t="s">
        <v>2097</v>
      </c>
      <c r="J47" s="19">
        <v>1200</v>
      </c>
      <c r="K47" s="661">
        <f t="shared" si="1"/>
        <v>1320</v>
      </c>
      <c r="L47" s="752">
        <f t="shared" si="2"/>
        <v>120</v>
      </c>
    </row>
    <row r="48" spans="1:12">
      <c r="A48" s="36"/>
      <c r="B48" s="31" t="s">
        <v>155</v>
      </c>
      <c r="C48" s="769" t="s">
        <v>156</v>
      </c>
      <c r="D48" s="770"/>
      <c r="E48" s="770"/>
      <c r="F48" s="770"/>
      <c r="G48" s="770"/>
      <c r="H48" s="771"/>
      <c r="K48" s="661"/>
      <c r="L48" s="752"/>
    </row>
    <row r="49" spans="1:12" ht="15" customHeight="1">
      <c r="A49" s="36" t="s">
        <v>157</v>
      </c>
      <c r="B49" s="29" t="s">
        <v>158</v>
      </c>
      <c r="C49" s="16" t="s">
        <v>159</v>
      </c>
      <c r="D49" s="16" t="s">
        <v>160</v>
      </c>
      <c r="E49" s="17" t="s">
        <v>15</v>
      </c>
      <c r="F49" s="18">
        <f t="shared" si="0"/>
        <v>1320</v>
      </c>
      <c r="G49" s="467" t="s">
        <v>2098</v>
      </c>
      <c r="H49" s="473" t="s">
        <v>2099</v>
      </c>
      <c r="J49" s="18">
        <v>1200</v>
      </c>
      <c r="K49" s="661">
        <f t="shared" si="1"/>
        <v>1320</v>
      </c>
      <c r="L49" s="752">
        <f t="shared" si="2"/>
        <v>120</v>
      </c>
    </row>
    <row r="50" spans="1:12" ht="15.6" customHeight="1">
      <c r="A50" s="36" t="s">
        <v>161</v>
      </c>
      <c r="B50" s="29" t="s">
        <v>162</v>
      </c>
      <c r="C50" s="16" t="s">
        <v>163</v>
      </c>
      <c r="D50" s="16" t="s">
        <v>164</v>
      </c>
      <c r="E50" s="17" t="s">
        <v>15</v>
      </c>
      <c r="F50" s="18">
        <f t="shared" si="0"/>
        <v>1056</v>
      </c>
      <c r="G50" s="467" t="s">
        <v>2100</v>
      </c>
      <c r="H50" s="473" t="s">
        <v>2101</v>
      </c>
      <c r="J50" s="18">
        <v>960</v>
      </c>
      <c r="K50" s="661">
        <f t="shared" si="1"/>
        <v>1056</v>
      </c>
      <c r="L50" s="752">
        <f t="shared" si="2"/>
        <v>96</v>
      </c>
    </row>
    <row r="51" spans="1:12" ht="29.4" customHeight="1">
      <c r="A51" s="36" t="s">
        <v>165</v>
      </c>
      <c r="B51" s="29" t="s">
        <v>166</v>
      </c>
      <c r="C51" s="16" t="s">
        <v>167</v>
      </c>
      <c r="D51" s="16" t="s">
        <v>168</v>
      </c>
      <c r="E51" s="17" t="s">
        <v>15</v>
      </c>
      <c r="F51" s="18">
        <f t="shared" si="0"/>
        <v>2200</v>
      </c>
      <c r="G51" s="467" t="s">
        <v>2098</v>
      </c>
      <c r="H51" s="473" t="s">
        <v>2099</v>
      </c>
      <c r="J51" s="18">
        <v>2000</v>
      </c>
      <c r="K51" s="661">
        <f t="shared" si="1"/>
        <v>2200</v>
      </c>
      <c r="L51" s="752">
        <f t="shared" si="2"/>
        <v>200</v>
      </c>
    </row>
    <row r="52" spans="1:12" ht="29.4" customHeight="1">
      <c r="A52" s="36" t="s">
        <v>169</v>
      </c>
      <c r="B52" s="29" t="s">
        <v>170</v>
      </c>
      <c r="C52" s="16" t="s">
        <v>171</v>
      </c>
      <c r="D52" s="20" t="s">
        <v>172</v>
      </c>
      <c r="E52" s="22" t="s">
        <v>15</v>
      </c>
      <c r="F52" s="18">
        <f t="shared" si="0"/>
        <v>1760.0000000000002</v>
      </c>
      <c r="G52" s="467" t="s">
        <v>2100</v>
      </c>
      <c r="H52" s="473" t="s">
        <v>2101</v>
      </c>
      <c r="J52" s="23">
        <v>1600</v>
      </c>
      <c r="K52" s="661">
        <f t="shared" si="1"/>
        <v>1760.0000000000002</v>
      </c>
      <c r="L52" s="752">
        <f t="shared" si="2"/>
        <v>160.00000000000023</v>
      </c>
    </row>
    <row r="53" spans="1:12" ht="15.6" customHeight="1">
      <c r="A53" s="36" t="s">
        <v>173</v>
      </c>
      <c r="B53" s="29" t="s">
        <v>174</v>
      </c>
      <c r="C53" s="16" t="s">
        <v>175</v>
      </c>
      <c r="D53" s="16" t="s">
        <v>176</v>
      </c>
      <c r="E53" s="35" t="s">
        <v>39</v>
      </c>
      <c r="F53" s="18">
        <f t="shared" si="0"/>
        <v>440.00000000000006</v>
      </c>
      <c r="G53" s="467" t="s">
        <v>2102</v>
      </c>
      <c r="H53" s="459" t="s">
        <v>2103</v>
      </c>
      <c r="J53" s="18">
        <v>400</v>
      </c>
      <c r="K53" s="661">
        <f t="shared" si="1"/>
        <v>440.00000000000006</v>
      </c>
      <c r="L53" s="752">
        <f t="shared" si="2"/>
        <v>40.000000000000057</v>
      </c>
    </row>
    <row r="54" spans="1:12" ht="15.6" customHeight="1">
      <c r="A54" s="36"/>
      <c r="B54" s="31" t="s">
        <v>177</v>
      </c>
      <c r="C54" s="769" t="s">
        <v>178</v>
      </c>
      <c r="D54" s="770"/>
      <c r="E54" s="770"/>
      <c r="F54" s="770"/>
      <c r="G54" s="770"/>
      <c r="H54" s="771"/>
      <c r="K54" s="661"/>
      <c r="L54" s="752"/>
    </row>
    <row r="55" spans="1:12" ht="15.6" customHeight="1">
      <c r="A55" s="36" t="s">
        <v>179</v>
      </c>
      <c r="B55" s="29" t="s">
        <v>180</v>
      </c>
      <c r="C55" s="16" t="s">
        <v>181</v>
      </c>
      <c r="D55" s="16" t="s">
        <v>182</v>
      </c>
      <c r="E55" s="17" t="s">
        <v>15</v>
      </c>
      <c r="F55" s="18">
        <f t="shared" si="0"/>
        <v>1320</v>
      </c>
      <c r="G55" s="467" t="s">
        <v>2104</v>
      </c>
      <c r="H55" s="473" t="s">
        <v>2105</v>
      </c>
      <c r="J55" s="18">
        <v>1200</v>
      </c>
      <c r="K55" s="661">
        <f t="shared" si="1"/>
        <v>1320</v>
      </c>
      <c r="L55" s="752">
        <f t="shared" si="2"/>
        <v>120</v>
      </c>
    </row>
    <row r="56" spans="1:12" ht="15.6" customHeight="1">
      <c r="A56" s="36" t="s">
        <v>183</v>
      </c>
      <c r="B56" s="29" t="s">
        <v>184</v>
      </c>
      <c r="C56" s="16" t="s">
        <v>185</v>
      </c>
      <c r="D56" s="16" t="s">
        <v>186</v>
      </c>
      <c r="E56" s="17" t="s">
        <v>15</v>
      </c>
      <c r="F56" s="18">
        <f t="shared" si="0"/>
        <v>1056</v>
      </c>
      <c r="G56" s="467" t="s">
        <v>2106</v>
      </c>
      <c r="H56" s="473" t="s">
        <v>2107</v>
      </c>
      <c r="J56" s="18">
        <v>960</v>
      </c>
      <c r="K56" s="661">
        <f t="shared" si="1"/>
        <v>1056</v>
      </c>
      <c r="L56" s="752">
        <f t="shared" si="2"/>
        <v>96</v>
      </c>
    </row>
    <row r="57" spans="1:12" ht="15.6" customHeight="1">
      <c r="A57" s="36"/>
      <c r="B57" s="31" t="s">
        <v>187</v>
      </c>
      <c r="C57" s="769" t="s">
        <v>188</v>
      </c>
      <c r="D57" s="770"/>
      <c r="E57" s="770"/>
      <c r="F57" s="770"/>
      <c r="G57" s="770"/>
      <c r="H57" s="771"/>
      <c r="K57" s="661"/>
      <c r="L57" s="752"/>
    </row>
    <row r="58" spans="1:12" ht="15.6" customHeight="1">
      <c r="A58" s="36" t="s">
        <v>189</v>
      </c>
      <c r="B58" s="29" t="s">
        <v>190</v>
      </c>
      <c r="C58" s="16" t="s">
        <v>191</v>
      </c>
      <c r="D58" s="16" t="s">
        <v>192</v>
      </c>
      <c r="E58" s="17" t="s">
        <v>15</v>
      </c>
      <c r="F58" s="18">
        <f t="shared" si="0"/>
        <v>1320</v>
      </c>
      <c r="G58" s="467" t="s">
        <v>2108</v>
      </c>
      <c r="H58" s="473" t="s">
        <v>2109</v>
      </c>
      <c r="J58" s="18">
        <v>1200</v>
      </c>
      <c r="K58" s="661">
        <f t="shared" si="1"/>
        <v>1320</v>
      </c>
      <c r="L58" s="752">
        <f t="shared" si="2"/>
        <v>120</v>
      </c>
    </row>
    <row r="59" spans="1:12" ht="15.6" customHeight="1">
      <c r="A59" s="36" t="s">
        <v>193</v>
      </c>
      <c r="B59" s="29" t="s">
        <v>194</v>
      </c>
      <c r="C59" s="16" t="s">
        <v>195</v>
      </c>
      <c r="D59" s="16" t="s">
        <v>196</v>
      </c>
      <c r="E59" s="17" t="s">
        <v>15</v>
      </c>
      <c r="F59" s="18">
        <f t="shared" si="0"/>
        <v>1056</v>
      </c>
      <c r="G59" s="467" t="s">
        <v>2110</v>
      </c>
      <c r="H59" s="473" t="s">
        <v>2111</v>
      </c>
      <c r="J59" s="18">
        <v>960</v>
      </c>
      <c r="K59" s="661">
        <f t="shared" si="1"/>
        <v>1056</v>
      </c>
      <c r="L59" s="752">
        <f t="shared" si="2"/>
        <v>96</v>
      </c>
    </row>
    <row r="60" spans="1:12" ht="27" customHeight="1">
      <c r="A60" s="36" t="s">
        <v>197</v>
      </c>
      <c r="B60" s="29" t="s">
        <v>198</v>
      </c>
      <c r="C60" s="35" t="s">
        <v>199</v>
      </c>
      <c r="D60" s="35" t="s">
        <v>200</v>
      </c>
      <c r="E60" s="35" t="s">
        <v>15</v>
      </c>
      <c r="F60" s="18">
        <f t="shared" si="0"/>
        <v>1650.0000000000002</v>
      </c>
      <c r="G60" s="467" t="s">
        <v>2108</v>
      </c>
      <c r="H60" s="473" t="s">
        <v>2109</v>
      </c>
      <c r="J60" s="19">
        <v>1500</v>
      </c>
      <c r="K60" s="661">
        <f t="shared" si="1"/>
        <v>1650.0000000000002</v>
      </c>
      <c r="L60" s="752">
        <f t="shared" si="2"/>
        <v>150.00000000000023</v>
      </c>
    </row>
    <row r="61" spans="1:12" ht="27" customHeight="1">
      <c r="A61" s="36" t="s">
        <v>201</v>
      </c>
      <c r="B61" s="29" t="s">
        <v>202</v>
      </c>
      <c r="C61" s="16" t="s">
        <v>203</v>
      </c>
      <c r="D61" s="34" t="s">
        <v>27</v>
      </c>
      <c r="E61" s="17" t="s">
        <v>15</v>
      </c>
      <c r="F61" s="18">
        <f t="shared" si="0"/>
        <v>1320</v>
      </c>
      <c r="G61" s="467" t="s">
        <v>2110</v>
      </c>
      <c r="H61" s="473" t="s">
        <v>2111</v>
      </c>
      <c r="J61" s="19">
        <v>1200</v>
      </c>
      <c r="K61" s="661">
        <f t="shared" si="1"/>
        <v>1320</v>
      </c>
      <c r="L61" s="752">
        <f t="shared" si="2"/>
        <v>120</v>
      </c>
    </row>
    <row r="62" spans="1:12" ht="27" customHeight="1">
      <c r="A62" s="36" t="s">
        <v>204</v>
      </c>
      <c r="B62" s="29" t="s">
        <v>205</v>
      </c>
      <c r="C62" s="21" t="s">
        <v>206</v>
      </c>
      <c r="D62" s="20" t="s">
        <v>207</v>
      </c>
      <c r="E62" s="22" t="s">
        <v>15</v>
      </c>
      <c r="F62" s="18">
        <f t="shared" si="0"/>
        <v>2200</v>
      </c>
      <c r="G62" s="467" t="s">
        <v>2108</v>
      </c>
      <c r="H62" s="473" t="s">
        <v>2109</v>
      </c>
      <c r="J62" s="23">
        <v>2000</v>
      </c>
      <c r="K62" s="661">
        <f t="shared" si="1"/>
        <v>2200</v>
      </c>
      <c r="L62" s="752">
        <f t="shared" si="2"/>
        <v>200</v>
      </c>
    </row>
    <row r="63" spans="1:12" ht="41.4" customHeight="1">
      <c r="A63" s="36" t="s">
        <v>208</v>
      </c>
      <c r="B63" s="29" t="s">
        <v>209</v>
      </c>
      <c r="C63" s="16" t="s">
        <v>210</v>
      </c>
      <c r="D63" s="20" t="s">
        <v>211</v>
      </c>
      <c r="E63" s="22" t="s">
        <v>15</v>
      </c>
      <c r="F63" s="18">
        <f t="shared" si="0"/>
        <v>1760.0000000000002</v>
      </c>
      <c r="G63" s="467" t="s">
        <v>2110</v>
      </c>
      <c r="H63" s="473" t="s">
        <v>2111</v>
      </c>
      <c r="J63" s="23">
        <v>1600</v>
      </c>
      <c r="K63" s="661">
        <f t="shared" si="1"/>
        <v>1760.0000000000002</v>
      </c>
      <c r="L63" s="752">
        <f t="shared" si="2"/>
        <v>160.00000000000023</v>
      </c>
    </row>
    <row r="64" spans="1:12" ht="15" customHeight="1">
      <c r="A64" s="36" t="s">
        <v>212</v>
      </c>
      <c r="B64" s="29" t="s">
        <v>213</v>
      </c>
      <c r="C64" s="6" t="s">
        <v>214</v>
      </c>
      <c r="D64" s="6" t="s">
        <v>215</v>
      </c>
      <c r="E64" s="28" t="s">
        <v>132</v>
      </c>
      <c r="F64" s="18">
        <f t="shared" si="0"/>
        <v>1650.0000000000002</v>
      </c>
      <c r="G64" s="467" t="s">
        <v>2108</v>
      </c>
      <c r="H64" s="473" t="s">
        <v>2109</v>
      </c>
      <c r="J64" s="8">
        <v>1500</v>
      </c>
      <c r="K64" s="661">
        <f t="shared" si="1"/>
        <v>1650.0000000000002</v>
      </c>
      <c r="L64" s="752">
        <f t="shared" si="2"/>
        <v>150.00000000000023</v>
      </c>
    </row>
    <row r="65" spans="1:12" ht="15" customHeight="1">
      <c r="A65" s="36"/>
      <c r="B65" s="31" t="s">
        <v>216</v>
      </c>
      <c r="C65" s="769" t="s">
        <v>217</v>
      </c>
      <c r="D65" s="770"/>
      <c r="E65" s="770"/>
      <c r="F65" s="770"/>
      <c r="G65" s="770"/>
      <c r="H65" s="771"/>
      <c r="K65" s="661">
        <f t="shared" si="1"/>
        <v>0</v>
      </c>
      <c r="L65" s="752">
        <f t="shared" si="2"/>
        <v>0</v>
      </c>
    </row>
    <row r="66" spans="1:12" ht="15" customHeight="1">
      <c r="A66" s="36" t="s">
        <v>218</v>
      </c>
      <c r="B66" s="29" t="s">
        <v>219</v>
      </c>
      <c r="C66" s="441" t="s">
        <v>220</v>
      </c>
      <c r="D66" s="16" t="s">
        <v>221</v>
      </c>
      <c r="E66" s="17" t="s">
        <v>15</v>
      </c>
      <c r="F66" s="18">
        <f t="shared" si="0"/>
        <v>1320</v>
      </c>
      <c r="G66" s="467" t="s">
        <v>2112</v>
      </c>
      <c r="H66" s="473" t="s">
        <v>2113</v>
      </c>
      <c r="J66" s="18">
        <v>1200</v>
      </c>
      <c r="K66" s="661">
        <f t="shared" si="1"/>
        <v>1320</v>
      </c>
      <c r="L66" s="752">
        <f t="shared" si="2"/>
        <v>120</v>
      </c>
    </row>
    <row r="67" spans="1:12" ht="15" customHeight="1">
      <c r="A67" s="36" t="s">
        <v>222</v>
      </c>
      <c r="B67" s="29" t="s">
        <v>223</v>
      </c>
      <c r="C67" s="16" t="s">
        <v>224</v>
      </c>
      <c r="D67" s="16" t="s">
        <v>225</v>
      </c>
      <c r="E67" s="17" t="s">
        <v>15</v>
      </c>
      <c r="F67" s="18">
        <f t="shared" si="0"/>
        <v>1056</v>
      </c>
      <c r="G67" s="467" t="s">
        <v>2114</v>
      </c>
      <c r="H67" s="473" t="s">
        <v>2115</v>
      </c>
      <c r="J67" s="18">
        <v>960</v>
      </c>
      <c r="K67" s="661">
        <f t="shared" si="1"/>
        <v>1056</v>
      </c>
      <c r="L67" s="752">
        <f t="shared" si="2"/>
        <v>96</v>
      </c>
    </row>
    <row r="68" spans="1:12" s="661" customFormat="1" ht="18.75" customHeight="1">
      <c r="A68" s="36" t="s">
        <v>3310</v>
      </c>
      <c r="B68" s="681" t="s">
        <v>219</v>
      </c>
      <c r="C68" s="640" t="s">
        <v>3256</v>
      </c>
      <c r="D68" s="640" t="s">
        <v>3257</v>
      </c>
      <c r="E68" s="682" t="s">
        <v>15</v>
      </c>
      <c r="F68" s="18">
        <f t="shared" si="0"/>
        <v>1650.0000000000002</v>
      </c>
      <c r="G68" s="497" t="s">
        <v>2112</v>
      </c>
      <c r="H68" s="473" t="s">
        <v>2113</v>
      </c>
      <c r="J68" s="18">
        <v>1500</v>
      </c>
      <c r="K68" s="661">
        <f t="shared" si="1"/>
        <v>1650.0000000000002</v>
      </c>
      <c r="L68" s="752">
        <f t="shared" si="2"/>
        <v>150.00000000000023</v>
      </c>
    </row>
    <row r="69" spans="1:12" s="661" customFormat="1" ht="32.25" customHeight="1">
      <c r="A69" s="36" t="s">
        <v>3311</v>
      </c>
      <c r="B69" s="681" t="s">
        <v>223</v>
      </c>
      <c r="C69" s="640" t="s">
        <v>3255</v>
      </c>
      <c r="D69" s="640" t="s">
        <v>3258</v>
      </c>
      <c r="E69" s="682" t="s">
        <v>15</v>
      </c>
      <c r="F69" s="18">
        <f t="shared" si="0"/>
        <v>1320</v>
      </c>
      <c r="G69" s="497" t="s">
        <v>2114</v>
      </c>
      <c r="H69" s="473" t="s">
        <v>2115</v>
      </c>
      <c r="J69" s="18">
        <v>1200</v>
      </c>
      <c r="K69" s="661">
        <f t="shared" si="1"/>
        <v>1320</v>
      </c>
      <c r="L69" s="752">
        <f t="shared" si="2"/>
        <v>120</v>
      </c>
    </row>
    <row r="70" spans="1:12" ht="15" customHeight="1">
      <c r="A70" s="36"/>
      <c r="B70" s="31" t="s">
        <v>226</v>
      </c>
      <c r="C70" s="769" t="s">
        <v>227</v>
      </c>
      <c r="D70" s="770"/>
      <c r="E70" s="770"/>
      <c r="F70" s="770"/>
      <c r="G70" s="770"/>
      <c r="H70" s="771"/>
      <c r="K70" s="661"/>
      <c r="L70" s="752"/>
    </row>
    <row r="71" spans="1:12" ht="15" customHeight="1">
      <c r="A71" s="36" t="s">
        <v>228</v>
      </c>
      <c r="B71" s="29" t="s">
        <v>229</v>
      </c>
      <c r="C71" s="16" t="s">
        <v>230</v>
      </c>
      <c r="D71" s="16" t="s">
        <v>231</v>
      </c>
      <c r="E71" s="17" t="s">
        <v>15</v>
      </c>
      <c r="F71" s="18">
        <f t="shared" si="0"/>
        <v>1320</v>
      </c>
      <c r="G71" s="467" t="s">
        <v>2116</v>
      </c>
      <c r="H71" s="473" t="s">
        <v>2117</v>
      </c>
      <c r="J71" s="18">
        <v>1200</v>
      </c>
      <c r="K71" s="661">
        <f t="shared" si="1"/>
        <v>1320</v>
      </c>
      <c r="L71" s="752">
        <f t="shared" si="2"/>
        <v>120</v>
      </c>
    </row>
    <row r="72" spans="1:12" ht="15.6" customHeight="1">
      <c r="A72" s="36" t="s">
        <v>232</v>
      </c>
      <c r="B72" s="29" t="s">
        <v>233</v>
      </c>
      <c r="C72" s="16" t="s">
        <v>234</v>
      </c>
      <c r="D72" s="16" t="s">
        <v>235</v>
      </c>
      <c r="E72" s="17" t="s">
        <v>15</v>
      </c>
      <c r="F72" s="18">
        <f t="shared" si="0"/>
        <v>1056</v>
      </c>
      <c r="G72" s="467" t="s">
        <v>2118</v>
      </c>
      <c r="H72" s="473" t="s">
        <v>2119</v>
      </c>
      <c r="J72" s="18">
        <v>960</v>
      </c>
      <c r="K72" s="661">
        <f t="shared" si="1"/>
        <v>1056</v>
      </c>
      <c r="L72" s="752">
        <f t="shared" si="2"/>
        <v>96</v>
      </c>
    </row>
    <row r="73" spans="1:12" ht="42.6" customHeight="1">
      <c r="A73" s="36" t="s">
        <v>236</v>
      </c>
      <c r="B73" s="29" t="s">
        <v>237</v>
      </c>
      <c r="C73" s="21" t="s">
        <v>238</v>
      </c>
      <c r="D73" s="20" t="s">
        <v>239</v>
      </c>
      <c r="E73" s="22" t="s">
        <v>15</v>
      </c>
      <c r="F73" s="18">
        <f t="shared" ref="F73:F94" si="3">+K73</f>
        <v>2200</v>
      </c>
      <c r="G73" s="467" t="s">
        <v>2116</v>
      </c>
      <c r="H73" s="473" t="s">
        <v>2117</v>
      </c>
      <c r="J73" s="23">
        <v>2000</v>
      </c>
      <c r="K73" s="661">
        <f t="shared" ref="K73:K131" si="4">+J73*1.1</f>
        <v>2200</v>
      </c>
      <c r="L73" s="752">
        <f t="shared" ref="L73:L129" si="5">+F73-J73</f>
        <v>200</v>
      </c>
    </row>
    <row r="74" spans="1:12" ht="38.4" customHeight="1">
      <c r="A74" s="36" t="s">
        <v>240</v>
      </c>
      <c r="B74" s="29" t="s">
        <v>241</v>
      </c>
      <c r="C74" s="21" t="s">
        <v>242</v>
      </c>
      <c r="D74" s="20" t="s">
        <v>243</v>
      </c>
      <c r="E74" s="22" t="s">
        <v>15</v>
      </c>
      <c r="F74" s="18">
        <f t="shared" si="3"/>
        <v>1760.0000000000002</v>
      </c>
      <c r="G74" s="467" t="s">
        <v>2118</v>
      </c>
      <c r="H74" s="473" t="s">
        <v>2119</v>
      </c>
      <c r="J74" s="23">
        <v>1600</v>
      </c>
      <c r="K74" s="661">
        <f t="shared" si="4"/>
        <v>1760.0000000000002</v>
      </c>
      <c r="L74" s="752">
        <f t="shared" si="5"/>
        <v>160.00000000000023</v>
      </c>
    </row>
    <row r="75" spans="1:12">
      <c r="A75" s="36"/>
      <c r="B75" s="31" t="s">
        <v>244</v>
      </c>
      <c r="C75" s="772" t="s">
        <v>245</v>
      </c>
      <c r="D75" s="773"/>
      <c r="E75" s="773"/>
      <c r="F75" s="773"/>
      <c r="G75" s="773"/>
      <c r="H75" s="774"/>
      <c r="K75" s="661"/>
      <c r="L75" s="752"/>
    </row>
    <row r="76" spans="1:12" ht="16.95" customHeight="1">
      <c r="A76" s="36" t="s">
        <v>246</v>
      </c>
      <c r="B76" s="29" t="s">
        <v>247</v>
      </c>
      <c r="C76" s="6" t="s">
        <v>248</v>
      </c>
      <c r="D76" s="6" t="s">
        <v>249</v>
      </c>
      <c r="E76" s="28" t="s">
        <v>132</v>
      </c>
      <c r="F76" s="18">
        <f t="shared" si="3"/>
        <v>2200</v>
      </c>
      <c r="G76" s="467" t="s">
        <v>2120</v>
      </c>
      <c r="H76" s="473" t="s">
        <v>2121</v>
      </c>
      <c r="J76" s="8">
        <v>2000</v>
      </c>
      <c r="K76" s="661">
        <f t="shared" si="4"/>
        <v>2200</v>
      </c>
      <c r="L76" s="752">
        <f t="shared" si="5"/>
        <v>200</v>
      </c>
    </row>
    <row r="77" spans="1:12" ht="16.95" customHeight="1">
      <c r="A77" s="36" t="s">
        <v>250</v>
      </c>
      <c r="B77" s="29" t="s">
        <v>251</v>
      </c>
      <c r="C77" s="6" t="s">
        <v>252</v>
      </c>
      <c r="D77" s="6" t="s">
        <v>253</v>
      </c>
      <c r="E77" s="28" t="s">
        <v>132</v>
      </c>
      <c r="F77" s="18">
        <f t="shared" si="3"/>
        <v>1650.0000000000002</v>
      </c>
      <c r="G77" s="467" t="s">
        <v>2122</v>
      </c>
      <c r="H77" s="473" t="s">
        <v>2123</v>
      </c>
      <c r="J77" s="8">
        <v>1500</v>
      </c>
      <c r="K77" s="661">
        <f t="shared" si="4"/>
        <v>1650.0000000000002</v>
      </c>
      <c r="L77" s="752">
        <f t="shared" si="5"/>
        <v>150.00000000000023</v>
      </c>
    </row>
    <row r="78" spans="1:12" ht="16.95" customHeight="1">
      <c r="A78" s="36" t="s">
        <v>254</v>
      </c>
      <c r="B78" s="29" t="s">
        <v>255</v>
      </c>
      <c r="C78" s="6" t="s">
        <v>256</v>
      </c>
      <c r="D78" s="6" t="s">
        <v>257</v>
      </c>
      <c r="E78" s="28" t="s">
        <v>132</v>
      </c>
      <c r="F78" s="18">
        <f t="shared" si="3"/>
        <v>1320</v>
      </c>
      <c r="G78" s="467" t="s">
        <v>2122</v>
      </c>
      <c r="H78" s="473" t="s">
        <v>2123</v>
      </c>
      <c r="J78" s="8">
        <v>1200</v>
      </c>
      <c r="K78" s="661">
        <f t="shared" si="4"/>
        <v>1320</v>
      </c>
      <c r="L78" s="752">
        <f t="shared" si="5"/>
        <v>120</v>
      </c>
    </row>
    <row r="79" spans="1:12" ht="31.95" customHeight="1">
      <c r="A79" s="36" t="s">
        <v>258</v>
      </c>
      <c r="B79" s="29" t="s">
        <v>259</v>
      </c>
      <c r="C79" s="6" t="s">
        <v>260</v>
      </c>
      <c r="D79" s="6" t="s">
        <v>260</v>
      </c>
      <c r="E79" s="28" t="s">
        <v>132</v>
      </c>
      <c r="F79" s="18">
        <f t="shared" si="3"/>
        <v>550</v>
      </c>
      <c r="G79" s="467" t="s">
        <v>2124</v>
      </c>
      <c r="H79" s="459" t="s">
        <v>2125</v>
      </c>
      <c r="J79" s="8">
        <v>500</v>
      </c>
      <c r="K79" s="661">
        <f t="shared" si="4"/>
        <v>550</v>
      </c>
      <c r="L79" s="752">
        <f t="shared" si="5"/>
        <v>50</v>
      </c>
    </row>
    <row r="80" spans="1:12" ht="16.2" customHeight="1">
      <c r="A80" s="36" t="s">
        <v>261</v>
      </c>
      <c r="B80" s="29" t="s">
        <v>262</v>
      </c>
      <c r="C80" s="6" t="s">
        <v>263</v>
      </c>
      <c r="D80" s="6" t="s">
        <v>263</v>
      </c>
      <c r="E80" s="28" t="s">
        <v>132</v>
      </c>
      <c r="F80" s="18">
        <f t="shared" si="3"/>
        <v>990.00000000000011</v>
      </c>
      <c r="G80" s="467" t="s">
        <v>2122</v>
      </c>
      <c r="H80" s="473" t="s">
        <v>2123</v>
      </c>
      <c r="J80" s="8">
        <v>900</v>
      </c>
      <c r="K80" s="661">
        <f t="shared" si="4"/>
        <v>990.00000000000011</v>
      </c>
      <c r="L80" s="752">
        <f t="shared" si="5"/>
        <v>90.000000000000114</v>
      </c>
    </row>
    <row r="81" spans="1:12" ht="15.6" customHeight="1">
      <c r="A81" s="36"/>
      <c r="B81" s="31" t="s">
        <v>264</v>
      </c>
      <c r="C81" s="769" t="s">
        <v>265</v>
      </c>
      <c r="D81" s="770"/>
      <c r="E81" s="770"/>
      <c r="F81" s="770"/>
      <c r="G81" s="770"/>
      <c r="H81" s="771"/>
      <c r="K81" s="661"/>
      <c r="L81" s="752"/>
    </row>
    <row r="82" spans="1:12" ht="15.6" customHeight="1">
      <c r="A82" s="36" t="s">
        <v>266</v>
      </c>
      <c r="B82" s="29" t="s">
        <v>267</v>
      </c>
      <c r="C82" s="16" t="s">
        <v>268</v>
      </c>
      <c r="D82" s="16" t="s">
        <v>269</v>
      </c>
      <c r="E82" s="17" t="s">
        <v>15</v>
      </c>
      <c r="F82" s="18">
        <f t="shared" si="3"/>
        <v>1320</v>
      </c>
      <c r="G82" s="467" t="s">
        <v>2126</v>
      </c>
      <c r="H82" s="473" t="s">
        <v>2127</v>
      </c>
      <c r="J82" s="18">
        <v>1200</v>
      </c>
      <c r="K82" s="661">
        <f t="shared" si="4"/>
        <v>1320</v>
      </c>
      <c r="L82" s="752">
        <f t="shared" si="5"/>
        <v>120</v>
      </c>
    </row>
    <row r="83" spans="1:12" ht="15.6" customHeight="1">
      <c r="A83" s="36" t="s">
        <v>270</v>
      </c>
      <c r="B83" s="29" t="s">
        <v>271</v>
      </c>
      <c r="C83" s="16" t="s">
        <v>272</v>
      </c>
      <c r="D83" s="16" t="s">
        <v>273</v>
      </c>
      <c r="E83" s="17" t="s">
        <v>15</v>
      </c>
      <c r="F83" s="18">
        <f t="shared" si="3"/>
        <v>1056</v>
      </c>
      <c r="G83" s="467" t="s">
        <v>2128</v>
      </c>
      <c r="H83" s="473" t="s">
        <v>2129</v>
      </c>
      <c r="J83" s="18">
        <v>960</v>
      </c>
      <c r="K83" s="661">
        <f t="shared" si="4"/>
        <v>1056</v>
      </c>
      <c r="L83" s="752">
        <f t="shared" si="5"/>
        <v>96</v>
      </c>
    </row>
    <row r="84" spans="1:12">
      <c r="A84" s="36"/>
      <c r="B84" s="31" t="s">
        <v>274</v>
      </c>
      <c r="C84" s="769" t="s">
        <v>275</v>
      </c>
      <c r="D84" s="770"/>
      <c r="E84" s="770"/>
      <c r="F84" s="770"/>
      <c r="G84" s="770"/>
      <c r="H84" s="771"/>
      <c r="K84" s="661"/>
      <c r="L84" s="752"/>
    </row>
    <row r="85" spans="1:12" ht="17.399999999999999" customHeight="1">
      <c r="A85" s="36" t="s">
        <v>276</v>
      </c>
      <c r="B85" s="29" t="s">
        <v>277</v>
      </c>
      <c r="C85" s="16" t="s">
        <v>278</v>
      </c>
      <c r="D85" s="16" t="s">
        <v>279</v>
      </c>
      <c r="E85" s="17" t="s">
        <v>15</v>
      </c>
      <c r="F85" s="18">
        <f t="shared" si="3"/>
        <v>1320</v>
      </c>
      <c r="G85" s="467" t="s">
        <v>2130</v>
      </c>
      <c r="H85" s="459" t="s">
        <v>2131</v>
      </c>
      <c r="J85" s="18">
        <v>1200</v>
      </c>
      <c r="K85" s="661">
        <f t="shared" si="4"/>
        <v>1320</v>
      </c>
      <c r="L85" s="752">
        <f t="shared" si="5"/>
        <v>120</v>
      </c>
    </row>
    <row r="86" spans="1:12" ht="28.95" customHeight="1">
      <c r="A86" s="36" t="s">
        <v>280</v>
      </c>
      <c r="B86" s="29" t="s">
        <v>281</v>
      </c>
      <c r="C86" s="16" t="s">
        <v>282</v>
      </c>
      <c r="D86" s="16" t="s">
        <v>283</v>
      </c>
      <c r="E86" s="17" t="s">
        <v>15</v>
      </c>
      <c r="F86" s="18">
        <f t="shared" si="3"/>
        <v>1056</v>
      </c>
      <c r="G86" s="467" t="s">
        <v>2132</v>
      </c>
      <c r="H86" s="459" t="s">
        <v>2133</v>
      </c>
      <c r="J86" s="18">
        <v>960</v>
      </c>
      <c r="K86" s="661">
        <f t="shared" si="4"/>
        <v>1056</v>
      </c>
      <c r="L86" s="752">
        <f t="shared" si="5"/>
        <v>96</v>
      </c>
    </row>
    <row r="87" spans="1:12" ht="15.6" customHeight="1">
      <c r="A87" s="36" t="s">
        <v>284</v>
      </c>
      <c r="B87" s="29" t="s">
        <v>285</v>
      </c>
      <c r="C87" s="6" t="s">
        <v>286</v>
      </c>
      <c r="D87" s="6" t="s">
        <v>287</v>
      </c>
      <c r="E87" s="28" t="s">
        <v>132</v>
      </c>
      <c r="F87" s="18">
        <f t="shared" si="3"/>
        <v>1100</v>
      </c>
      <c r="G87" s="467" t="s">
        <v>2134</v>
      </c>
      <c r="H87" s="473" t="s">
        <v>2135</v>
      </c>
      <c r="J87" s="8">
        <v>1000</v>
      </c>
      <c r="K87" s="661">
        <f t="shared" si="4"/>
        <v>1100</v>
      </c>
      <c r="L87" s="752">
        <f t="shared" si="5"/>
        <v>100</v>
      </c>
    </row>
    <row r="88" spans="1:12" ht="29.4" customHeight="1">
      <c r="A88" s="36" t="s">
        <v>288</v>
      </c>
      <c r="B88" s="29" t="s">
        <v>289</v>
      </c>
      <c r="C88" s="6" t="s">
        <v>290</v>
      </c>
      <c r="D88" s="6" t="s">
        <v>291</v>
      </c>
      <c r="E88" s="28" t="s">
        <v>132</v>
      </c>
      <c r="F88" s="18">
        <f t="shared" si="3"/>
        <v>1650.0000000000002</v>
      </c>
      <c r="G88" s="467" t="s">
        <v>2136</v>
      </c>
      <c r="H88" s="473" t="s">
        <v>2137</v>
      </c>
      <c r="J88" s="8">
        <v>1500</v>
      </c>
      <c r="K88" s="661">
        <f t="shared" si="4"/>
        <v>1650.0000000000002</v>
      </c>
      <c r="L88" s="752">
        <f t="shared" si="5"/>
        <v>150.00000000000023</v>
      </c>
    </row>
    <row r="89" spans="1:12" ht="15" customHeight="1">
      <c r="A89" s="36" t="s">
        <v>292</v>
      </c>
      <c r="B89" s="29" t="s">
        <v>293</v>
      </c>
      <c r="C89" s="6" t="s">
        <v>294</v>
      </c>
      <c r="D89" s="6" t="s">
        <v>295</v>
      </c>
      <c r="E89" s="28" t="s">
        <v>132</v>
      </c>
      <c r="F89" s="18">
        <f t="shared" si="3"/>
        <v>1650.0000000000002</v>
      </c>
      <c r="G89" s="467" t="s">
        <v>2138</v>
      </c>
      <c r="H89" s="473" t="s">
        <v>2139</v>
      </c>
      <c r="J89" s="8">
        <v>1500</v>
      </c>
      <c r="K89" s="661">
        <f t="shared" si="4"/>
        <v>1650.0000000000002</v>
      </c>
      <c r="L89" s="752">
        <f t="shared" si="5"/>
        <v>150.00000000000023</v>
      </c>
    </row>
    <row r="90" spans="1:12" ht="15" customHeight="1">
      <c r="A90" s="36" t="s">
        <v>296</v>
      </c>
      <c r="B90" s="29" t="s">
        <v>297</v>
      </c>
      <c r="C90" s="6" t="s">
        <v>298</v>
      </c>
      <c r="D90" s="6" t="s">
        <v>299</v>
      </c>
      <c r="E90" s="28" t="s">
        <v>132</v>
      </c>
      <c r="F90" s="18">
        <f t="shared" si="3"/>
        <v>1100</v>
      </c>
      <c r="G90" s="467" t="s">
        <v>2140</v>
      </c>
      <c r="H90" s="473" t="s">
        <v>2141</v>
      </c>
      <c r="J90" s="8">
        <v>1000</v>
      </c>
      <c r="K90" s="661">
        <f t="shared" si="4"/>
        <v>1100</v>
      </c>
      <c r="L90" s="752">
        <f t="shared" si="5"/>
        <v>100</v>
      </c>
    </row>
    <row r="91" spans="1:12" ht="15" customHeight="1">
      <c r="A91" s="36" t="s">
        <v>300</v>
      </c>
      <c r="B91" s="29" t="s">
        <v>301</v>
      </c>
      <c r="C91" s="6" t="s">
        <v>302</v>
      </c>
      <c r="D91" s="6" t="s">
        <v>303</v>
      </c>
      <c r="E91" s="28" t="s">
        <v>132</v>
      </c>
      <c r="F91" s="18">
        <f t="shared" si="3"/>
        <v>3300.0000000000005</v>
      </c>
      <c r="G91" s="467" t="s">
        <v>2142</v>
      </c>
      <c r="H91" s="473" t="s">
        <v>2143</v>
      </c>
      <c r="J91" s="8">
        <v>3000</v>
      </c>
      <c r="K91" s="661">
        <f t="shared" si="4"/>
        <v>3300.0000000000005</v>
      </c>
      <c r="L91" s="752">
        <f t="shared" si="5"/>
        <v>300.00000000000045</v>
      </c>
    </row>
    <row r="92" spans="1:12" ht="15" customHeight="1">
      <c r="A92" s="36" t="s">
        <v>304</v>
      </c>
      <c r="B92" s="29" t="s">
        <v>305</v>
      </c>
      <c r="C92" s="6" t="s">
        <v>306</v>
      </c>
      <c r="D92" s="6" t="s">
        <v>307</v>
      </c>
      <c r="E92" s="28" t="s">
        <v>132</v>
      </c>
      <c r="F92" s="18">
        <f t="shared" si="3"/>
        <v>3300.0000000000005</v>
      </c>
      <c r="G92" s="467" t="s">
        <v>2144</v>
      </c>
      <c r="H92" s="473" t="s">
        <v>2145</v>
      </c>
      <c r="J92" s="8">
        <v>3000</v>
      </c>
      <c r="K92" s="661">
        <f t="shared" si="4"/>
        <v>3300.0000000000005</v>
      </c>
      <c r="L92" s="752">
        <f t="shared" si="5"/>
        <v>300.00000000000045</v>
      </c>
    </row>
    <row r="93" spans="1:12" ht="15" customHeight="1">
      <c r="A93" s="36"/>
      <c r="B93" s="31" t="s">
        <v>308</v>
      </c>
      <c r="C93" s="769" t="s">
        <v>309</v>
      </c>
      <c r="D93" s="770"/>
      <c r="E93" s="770"/>
      <c r="F93" s="770"/>
      <c r="G93" s="770"/>
      <c r="H93" s="771"/>
      <c r="K93" s="661"/>
      <c r="L93" s="752"/>
    </row>
    <row r="94" spans="1:12" ht="15" customHeight="1">
      <c r="A94" s="36" t="s">
        <v>310</v>
      </c>
      <c r="B94" s="29" t="s">
        <v>311</v>
      </c>
      <c r="C94" s="16" t="s">
        <v>312</v>
      </c>
      <c r="D94" s="16" t="s">
        <v>313</v>
      </c>
      <c r="E94" s="17" t="s">
        <v>15</v>
      </c>
      <c r="F94" s="18">
        <f t="shared" si="3"/>
        <v>1320</v>
      </c>
      <c r="G94" s="497" t="s">
        <v>3557</v>
      </c>
      <c r="H94" s="473" t="s">
        <v>3556</v>
      </c>
      <c r="J94" s="18">
        <v>1200</v>
      </c>
      <c r="K94" s="661">
        <f t="shared" si="4"/>
        <v>1320</v>
      </c>
      <c r="L94" s="752">
        <f t="shared" si="5"/>
        <v>120</v>
      </c>
    </row>
    <row r="95" spans="1:12" ht="15" hidden="1" customHeight="1">
      <c r="A95" s="36" t="s">
        <v>314</v>
      </c>
      <c r="B95" s="29" t="s">
        <v>315</v>
      </c>
      <c r="C95" s="746" t="s">
        <v>316</v>
      </c>
      <c r="D95" s="16" t="s">
        <v>317</v>
      </c>
      <c r="E95" s="17" t="s">
        <v>15</v>
      </c>
      <c r="F95" s="18">
        <v>960</v>
      </c>
      <c r="G95" s="467" t="s">
        <v>2146</v>
      </c>
      <c r="H95" s="473" t="s">
        <v>2147</v>
      </c>
      <c r="K95" s="661">
        <f t="shared" si="4"/>
        <v>0</v>
      </c>
      <c r="L95" s="752">
        <f t="shared" si="5"/>
        <v>960</v>
      </c>
    </row>
    <row r="96" spans="1:12" ht="15" customHeight="1">
      <c r="A96" s="36"/>
      <c r="B96" s="31" t="s">
        <v>318</v>
      </c>
      <c r="C96" s="769" t="s">
        <v>319</v>
      </c>
      <c r="D96" s="770"/>
      <c r="E96" s="770"/>
      <c r="F96" s="770"/>
      <c r="G96" s="770"/>
      <c r="H96" s="771"/>
      <c r="K96" s="661"/>
      <c r="L96" s="752"/>
    </row>
    <row r="97" spans="1:12" ht="15" customHeight="1">
      <c r="A97" s="36" t="s">
        <v>320</v>
      </c>
      <c r="B97" s="29" t="s">
        <v>321</v>
      </c>
      <c r="C97" s="16" t="s">
        <v>322</v>
      </c>
      <c r="D97" s="16" t="s">
        <v>323</v>
      </c>
      <c r="E97" s="17" t="s">
        <v>15</v>
      </c>
      <c r="F97" s="18">
        <f t="shared" ref="F97:F131" si="6">+K97</f>
        <v>1320</v>
      </c>
      <c r="G97" s="467" t="s">
        <v>2148</v>
      </c>
      <c r="H97" s="473" t="s">
        <v>2149</v>
      </c>
      <c r="J97" s="18">
        <v>1200</v>
      </c>
      <c r="K97" s="661">
        <f t="shared" si="4"/>
        <v>1320</v>
      </c>
      <c r="L97" s="752">
        <f t="shared" si="5"/>
        <v>120</v>
      </c>
    </row>
    <row r="98" spans="1:12" ht="15" customHeight="1">
      <c r="A98" s="36" t="s">
        <v>324</v>
      </c>
      <c r="B98" s="29" t="s">
        <v>325</v>
      </c>
      <c r="C98" s="16" t="s">
        <v>326</v>
      </c>
      <c r="D98" s="16" t="s">
        <v>327</v>
      </c>
      <c r="E98" s="17" t="s">
        <v>15</v>
      </c>
      <c r="F98" s="18">
        <f t="shared" si="6"/>
        <v>1056</v>
      </c>
      <c r="G98" s="467" t="s">
        <v>2150</v>
      </c>
      <c r="H98" s="473" t="s">
        <v>2151</v>
      </c>
      <c r="J98" s="18">
        <v>960</v>
      </c>
      <c r="K98" s="661">
        <f t="shared" si="4"/>
        <v>1056</v>
      </c>
      <c r="L98" s="752">
        <f t="shared" si="5"/>
        <v>96</v>
      </c>
    </row>
    <row r="99" spans="1:12" ht="15" customHeight="1">
      <c r="A99" s="36" t="s">
        <v>328</v>
      </c>
      <c r="B99" s="29" t="s">
        <v>329</v>
      </c>
      <c r="C99" s="16" t="s">
        <v>330</v>
      </c>
      <c r="D99" s="16" t="s">
        <v>331</v>
      </c>
      <c r="E99" s="17" t="s">
        <v>39</v>
      </c>
      <c r="F99" s="18">
        <f t="shared" si="6"/>
        <v>440.00000000000006</v>
      </c>
      <c r="G99" s="467" t="s">
        <v>2152</v>
      </c>
      <c r="H99" s="473" t="s">
        <v>2153</v>
      </c>
      <c r="J99" s="18">
        <v>400</v>
      </c>
      <c r="K99" s="661">
        <f t="shared" si="4"/>
        <v>440.00000000000006</v>
      </c>
      <c r="L99" s="752">
        <f t="shared" si="5"/>
        <v>40.000000000000057</v>
      </c>
    </row>
    <row r="100" spans="1:12" s="661" customFormat="1" ht="42.6" customHeight="1">
      <c r="A100" s="36" t="s">
        <v>3417</v>
      </c>
      <c r="B100" s="56" t="s">
        <v>3418</v>
      </c>
      <c r="C100" s="441" t="s">
        <v>3421</v>
      </c>
      <c r="D100" s="718" t="s">
        <v>323</v>
      </c>
      <c r="E100" s="719" t="s">
        <v>15</v>
      </c>
      <c r="F100" s="18">
        <f t="shared" si="6"/>
        <v>2750</v>
      </c>
      <c r="G100" s="720" t="s">
        <v>2148</v>
      </c>
      <c r="H100" s="656" t="s">
        <v>2149</v>
      </c>
      <c r="J100" s="78">
        <v>2500</v>
      </c>
      <c r="K100" s="661">
        <f t="shared" si="4"/>
        <v>2750</v>
      </c>
      <c r="L100" s="752">
        <f t="shared" si="5"/>
        <v>250</v>
      </c>
    </row>
    <row r="101" spans="1:12" s="661" customFormat="1" ht="46.8" customHeight="1">
      <c r="A101" s="36" t="s">
        <v>3420</v>
      </c>
      <c r="B101" s="56" t="s">
        <v>3419</v>
      </c>
      <c r="C101" s="718" t="s">
        <v>3422</v>
      </c>
      <c r="D101" s="718" t="s">
        <v>327</v>
      </c>
      <c r="E101" s="719" t="s">
        <v>15</v>
      </c>
      <c r="F101" s="18">
        <f t="shared" si="6"/>
        <v>2200</v>
      </c>
      <c r="G101" s="720" t="s">
        <v>2150</v>
      </c>
      <c r="H101" s="656" t="s">
        <v>2151</v>
      </c>
      <c r="J101" s="78">
        <v>2000</v>
      </c>
      <c r="K101" s="661">
        <f t="shared" si="4"/>
        <v>2200</v>
      </c>
      <c r="L101" s="752">
        <f t="shared" si="5"/>
        <v>200</v>
      </c>
    </row>
    <row r="102" spans="1:12" ht="15" customHeight="1">
      <c r="A102" s="36"/>
      <c r="B102" s="30" t="s">
        <v>332</v>
      </c>
      <c r="C102" s="775" t="s">
        <v>333</v>
      </c>
      <c r="D102" s="776"/>
      <c r="E102" s="776"/>
      <c r="F102" s="776"/>
      <c r="G102" s="776"/>
      <c r="H102" s="777"/>
      <c r="K102" s="661"/>
      <c r="L102" s="752"/>
    </row>
    <row r="103" spans="1:12" ht="15" customHeight="1">
      <c r="A103" s="36" t="s">
        <v>334</v>
      </c>
      <c r="B103" s="33" t="s">
        <v>335</v>
      </c>
      <c r="C103" s="16" t="s">
        <v>336</v>
      </c>
      <c r="D103" s="16" t="s">
        <v>337</v>
      </c>
      <c r="E103" s="17" t="s">
        <v>15</v>
      </c>
      <c r="F103" s="18">
        <f t="shared" si="6"/>
        <v>1100</v>
      </c>
      <c r="G103" s="467" t="s">
        <v>2154</v>
      </c>
      <c r="H103" s="473" t="s">
        <v>2155</v>
      </c>
      <c r="J103" s="24">
        <v>1000</v>
      </c>
      <c r="K103" s="661">
        <f t="shared" si="4"/>
        <v>1100</v>
      </c>
      <c r="L103" s="752">
        <f t="shared" si="5"/>
        <v>100</v>
      </c>
    </row>
    <row r="104" spans="1:12" ht="15" customHeight="1">
      <c r="A104" s="36" t="s">
        <v>338</v>
      </c>
      <c r="B104" s="33" t="s">
        <v>339</v>
      </c>
      <c r="C104" s="16" t="s">
        <v>340</v>
      </c>
      <c r="D104" s="16" t="s">
        <v>341</v>
      </c>
      <c r="E104" s="17" t="s">
        <v>15</v>
      </c>
      <c r="F104" s="18">
        <f t="shared" si="6"/>
        <v>880.00000000000011</v>
      </c>
      <c r="G104" s="467" t="s">
        <v>2156</v>
      </c>
      <c r="H104" s="473" t="s">
        <v>2157</v>
      </c>
      <c r="J104" s="24">
        <v>800</v>
      </c>
      <c r="K104" s="661">
        <f t="shared" si="4"/>
        <v>880.00000000000011</v>
      </c>
      <c r="L104" s="752">
        <f t="shared" si="5"/>
        <v>80.000000000000114</v>
      </c>
    </row>
    <row r="105" spans="1:12" ht="15.6" customHeight="1">
      <c r="A105" s="36" t="s">
        <v>342</v>
      </c>
      <c r="B105" s="33" t="s">
        <v>343</v>
      </c>
      <c r="C105" s="16" t="s">
        <v>344</v>
      </c>
      <c r="D105" s="16" t="s">
        <v>345</v>
      </c>
      <c r="E105" s="17" t="s">
        <v>39</v>
      </c>
      <c r="F105" s="18">
        <f t="shared" si="6"/>
        <v>440.00000000000006</v>
      </c>
      <c r="G105" s="467" t="s">
        <v>2158</v>
      </c>
      <c r="H105" s="473" t="s">
        <v>2159</v>
      </c>
      <c r="J105" s="18">
        <v>400</v>
      </c>
      <c r="K105" s="661">
        <f t="shared" si="4"/>
        <v>440.00000000000006</v>
      </c>
      <c r="L105" s="752">
        <f t="shared" si="5"/>
        <v>40.000000000000057</v>
      </c>
    </row>
    <row r="106" spans="1:12" ht="15.6" customHeight="1">
      <c r="A106" s="36"/>
      <c r="B106" s="30" t="s">
        <v>346</v>
      </c>
      <c r="C106" s="769" t="s">
        <v>347</v>
      </c>
      <c r="D106" s="770"/>
      <c r="E106" s="770"/>
      <c r="F106" s="770"/>
      <c r="G106" s="770"/>
      <c r="H106" s="771"/>
      <c r="K106" s="661"/>
      <c r="L106" s="752"/>
    </row>
    <row r="107" spans="1:12" ht="15.6" customHeight="1">
      <c r="A107" s="36" t="s">
        <v>348</v>
      </c>
      <c r="B107" s="33" t="s">
        <v>349</v>
      </c>
      <c r="C107" s="16" t="s">
        <v>350</v>
      </c>
      <c r="D107" s="16" t="s">
        <v>351</v>
      </c>
      <c r="E107" s="17" t="s">
        <v>15</v>
      </c>
      <c r="F107" s="18">
        <f t="shared" si="6"/>
        <v>1100</v>
      </c>
      <c r="G107" s="467" t="s">
        <v>2160</v>
      </c>
      <c r="H107" s="473" t="s">
        <v>2161</v>
      </c>
      <c r="J107" s="24">
        <v>1000</v>
      </c>
      <c r="K107" s="661">
        <f t="shared" si="4"/>
        <v>1100</v>
      </c>
      <c r="L107" s="752">
        <f t="shared" si="5"/>
        <v>100</v>
      </c>
    </row>
    <row r="108" spans="1:12" ht="15.6" customHeight="1">
      <c r="A108" s="36"/>
      <c r="B108" s="30" t="s">
        <v>352</v>
      </c>
      <c r="C108" s="769" t="s">
        <v>353</v>
      </c>
      <c r="D108" s="770"/>
      <c r="E108" s="770"/>
      <c r="F108" s="770"/>
      <c r="G108" s="770"/>
      <c r="H108" s="771"/>
      <c r="K108" s="661"/>
      <c r="L108" s="752"/>
    </row>
    <row r="109" spans="1:12" ht="15.6" customHeight="1">
      <c r="A109" s="36" t="s">
        <v>354</v>
      </c>
      <c r="B109" s="33" t="s">
        <v>355</v>
      </c>
      <c r="C109" s="16" t="s">
        <v>356</v>
      </c>
      <c r="D109" s="16" t="s">
        <v>357</v>
      </c>
      <c r="E109" s="17" t="s">
        <v>15</v>
      </c>
      <c r="F109" s="18">
        <f t="shared" si="6"/>
        <v>1100</v>
      </c>
      <c r="G109" s="467" t="s">
        <v>2162</v>
      </c>
      <c r="H109" s="473" t="s">
        <v>2163</v>
      </c>
      <c r="J109" s="24">
        <v>1000</v>
      </c>
      <c r="K109" s="661">
        <f t="shared" si="4"/>
        <v>1100</v>
      </c>
      <c r="L109" s="752">
        <f t="shared" si="5"/>
        <v>100</v>
      </c>
    </row>
    <row r="110" spans="1:12" ht="15.6" customHeight="1">
      <c r="A110" s="36" t="s">
        <v>358</v>
      </c>
      <c r="B110" s="33" t="s">
        <v>359</v>
      </c>
      <c r="C110" s="16" t="s">
        <v>360</v>
      </c>
      <c r="D110" s="16" t="s">
        <v>361</v>
      </c>
      <c r="E110" s="17" t="s">
        <v>15</v>
      </c>
      <c r="F110" s="18">
        <f t="shared" si="6"/>
        <v>880.00000000000011</v>
      </c>
      <c r="G110" s="467" t="s">
        <v>2164</v>
      </c>
      <c r="H110" s="473" t="s">
        <v>2165</v>
      </c>
      <c r="J110" s="24">
        <v>800</v>
      </c>
      <c r="K110" s="661">
        <f t="shared" si="4"/>
        <v>880.00000000000011</v>
      </c>
      <c r="L110" s="752">
        <f t="shared" si="5"/>
        <v>80.000000000000114</v>
      </c>
    </row>
    <row r="111" spans="1:12">
      <c r="A111" s="36"/>
      <c r="B111" s="31" t="s">
        <v>362</v>
      </c>
      <c r="C111" s="769" t="s">
        <v>363</v>
      </c>
      <c r="D111" s="770"/>
      <c r="E111" s="770"/>
      <c r="F111" s="770"/>
      <c r="G111" s="770"/>
      <c r="H111" s="771"/>
      <c r="K111" s="661"/>
      <c r="L111" s="752"/>
    </row>
    <row r="112" spans="1:12" ht="15.6" customHeight="1">
      <c r="A112" s="36" t="s">
        <v>364</v>
      </c>
      <c r="B112" s="29" t="s">
        <v>365</v>
      </c>
      <c r="C112" s="25" t="s">
        <v>366</v>
      </c>
      <c r="D112" s="25" t="s">
        <v>367</v>
      </c>
      <c r="E112" s="26" t="s">
        <v>15</v>
      </c>
      <c r="F112" s="18">
        <f t="shared" si="6"/>
        <v>1100</v>
      </c>
      <c r="G112" s="467" t="s">
        <v>2166</v>
      </c>
      <c r="H112" s="473" t="s">
        <v>2167</v>
      </c>
      <c r="J112" s="27">
        <v>1000</v>
      </c>
      <c r="K112" s="661">
        <f t="shared" si="4"/>
        <v>1100</v>
      </c>
      <c r="L112" s="752">
        <f t="shared" si="5"/>
        <v>100</v>
      </c>
    </row>
    <row r="113" spans="1:12" ht="15.6" customHeight="1">
      <c r="A113" s="36" t="s">
        <v>368</v>
      </c>
      <c r="B113" s="29" t="s">
        <v>369</v>
      </c>
      <c r="C113" s="25" t="s">
        <v>370</v>
      </c>
      <c r="D113" s="25" t="s">
        <v>371</v>
      </c>
      <c r="E113" s="28" t="s">
        <v>132</v>
      </c>
      <c r="F113" s="18">
        <f t="shared" si="6"/>
        <v>110.00000000000001</v>
      </c>
      <c r="G113" s="467" t="s">
        <v>2168</v>
      </c>
      <c r="H113" s="473" t="s">
        <v>2169</v>
      </c>
      <c r="J113" s="8">
        <v>100</v>
      </c>
      <c r="K113" s="661">
        <f t="shared" si="4"/>
        <v>110.00000000000001</v>
      </c>
      <c r="L113" s="752">
        <f t="shared" si="5"/>
        <v>10.000000000000014</v>
      </c>
    </row>
    <row r="114" spans="1:12" ht="15.6" customHeight="1">
      <c r="A114" s="36" t="s">
        <v>372</v>
      </c>
      <c r="B114" s="29" t="s">
        <v>373</v>
      </c>
      <c r="C114" s="21" t="s">
        <v>374</v>
      </c>
      <c r="D114" s="21" t="s">
        <v>375</v>
      </c>
      <c r="E114" s="7" t="s">
        <v>39</v>
      </c>
      <c r="F114" s="18">
        <f t="shared" si="6"/>
        <v>440.00000000000006</v>
      </c>
      <c r="G114" s="467" t="s">
        <v>2170</v>
      </c>
      <c r="H114" s="473" t="s">
        <v>2171</v>
      </c>
      <c r="J114" s="27">
        <v>400</v>
      </c>
      <c r="K114" s="661">
        <f t="shared" si="4"/>
        <v>440.00000000000006</v>
      </c>
      <c r="L114" s="752">
        <f t="shared" si="5"/>
        <v>40.000000000000057</v>
      </c>
    </row>
    <row r="115" spans="1:12" ht="15.6" customHeight="1">
      <c r="A115" s="36"/>
      <c r="B115" s="31" t="s">
        <v>376</v>
      </c>
      <c r="C115" s="468" t="s">
        <v>377</v>
      </c>
      <c r="D115" s="469"/>
      <c r="E115" s="469"/>
      <c r="F115" s="469"/>
      <c r="G115" s="469"/>
      <c r="H115" s="470"/>
      <c r="K115" s="661"/>
      <c r="L115" s="752"/>
    </row>
    <row r="116" spans="1:12" ht="15.6" customHeight="1">
      <c r="A116" s="36" t="s">
        <v>378</v>
      </c>
      <c r="B116" s="29" t="s">
        <v>379</v>
      </c>
      <c r="C116" s="6" t="s">
        <v>380</v>
      </c>
      <c r="D116" s="6" t="s">
        <v>381</v>
      </c>
      <c r="E116" s="28" t="s">
        <v>132</v>
      </c>
      <c r="F116" s="18">
        <f t="shared" si="6"/>
        <v>1650.0000000000002</v>
      </c>
      <c r="G116" s="467" t="s">
        <v>2172</v>
      </c>
      <c r="H116" s="473" t="s">
        <v>2173</v>
      </c>
      <c r="J116" s="8">
        <v>1500</v>
      </c>
      <c r="K116" s="661">
        <f t="shared" si="4"/>
        <v>1650.0000000000002</v>
      </c>
      <c r="L116" s="752">
        <f t="shared" si="5"/>
        <v>150.00000000000023</v>
      </c>
    </row>
    <row r="117" spans="1:12" ht="30.6" customHeight="1">
      <c r="A117" s="36" t="s">
        <v>382</v>
      </c>
      <c r="B117" s="29" t="s">
        <v>383</v>
      </c>
      <c r="C117" s="6" t="s">
        <v>384</v>
      </c>
      <c r="D117" s="6" t="s">
        <v>385</v>
      </c>
      <c r="E117" s="28" t="s">
        <v>15</v>
      </c>
      <c r="F117" s="18">
        <f t="shared" si="6"/>
        <v>1650.0000000000002</v>
      </c>
      <c r="G117" s="467" t="s">
        <v>2172</v>
      </c>
      <c r="H117" s="473" t="s">
        <v>2173</v>
      </c>
      <c r="J117" s="8">
        <v>1500</v>
      </c>
      <c r="K117" s="661">
        <f t="shared" si="4"/>
        <v>1650.0000000000002</v>
      </c>
      <c r="L117" s="752">
        <f t="shared" si="5"/>
        <v>150.00000000000023</v>
      </c>
    </row>
    <row r="118" spans="1:12" ht="30.6" customHeight="1">
      <c r="A118" s="36" t="s">
        <v>386</v>
      </c>
      <c r="B118" s="29" t="s">
        <v>387</v>
      </c>
      <c r="C118" s="6" t="s">
        <v>388</v>
      </c>
      <c r="D118" s="6" t="s">
        <v>389</v>
      </c>
      <c r="E118" s="28" t="s">
        <v>15</v>
      </c>
      <c r="F118" s="18">
        <f t="shared" si="6"/>
        <v>1320</v>
      </c>
      <c r="G118" s="467" t="s">
        <v>2172</v>
      </c>
      <c r="H118" s="473" t="s">
        <v>2173</v>
      </c>
      <c r="J118" s="8">
        <v>1200</v>
      </c>
      <c r="K118" s="661">
        <f t="shared" si="4"/>
        <v>1320</v>
      </c>
      <c r="L118" s="752">
        <f t="shared" si="5"/>
        <v>120</v>
      </c>
    </row>
    <row r="119" spans="1:12" ht="15.6" customHeight="1">
      <c r="A119" s="36" t="s">
        <v>390</v>
      </c>
      <c r="B119" s="29" t="s">
        <v>391</v>
      </c>
      <c r="C119" s="6" t="s">
        <v>392</v>
      </c>
      <c r="D119" s="6" t="s">
        <v>393</v>
      </c>
      <c r="E119" s="28" t="s">
        <v>394</v>
      </c>
      <c r="F119" s="18">
        <f t="shared" si="6"/>
        <v>792.00000000000011</v>
      </c>
      <c r="G119" s="467" t="s">
        <v>2174</v>
      </c>
      <c r="H119" s="473" t="s">
        <v>2175</v>
      </c>
      <c r="J119" s="8">
        <v>720</v>
      </c>
      <c r="K119" s="661">
        <f t="shared" si="4"/>
        <v>792.00000000000011</v>
      </c>
      <c r="L119" s="752">
        <f t="shared" si="5"/>
        <v>72.000000000000114</v>
      </c>
    </row>
    <row r="120" spans="1:12" ht="15.6" customHeight="1">
      <c r="A120" s="36" t="s">
        <v>395</v>
      </c>
      <c r="B120" s="29" t="s">
        <v>396</v>
      </c>
      <c r="C120" s="6" t="s">
        <v>397</v>
      </c>
      <c r="D120" s="6" t="s">
        <v>398</v>
      </c>
      <c r="E120" s="28" t="s">
        <v>394</v>
      </c>
      <c r="F120" s="18">
        <f t="shared" si="6"/>
        <v>792.00000000000011</v>
      </c>
      <c r="G120" s="467" t="s">
        <v>2176</v>
      </c>
      <c r="H120" s="473" t="s">
        <v>2177</v>
      </c>
      <c r="J120" s="8">
        <v>720</v>
      </c>
      <c r="K120" s="661">
        <f t="shared" si="4"/>
        <v>792.00000000000011</v>
      </c>
      <c r="L120" s="752">
        <f t="shared" si="5"/>
        <v>72.000000000000114</v>
      </c>
    </row>
    <row r="121" spans="1:12" ht="15.6" customHeight="1">
      <c r="A121" s="36"/>
      <c r="B121" s="31" t="s">
        <v>399</v>
      </c>
      <c r="C121" s="772" t="s">
        <v>400</v>
      </c>
      <c r="D121" s="773"/>
      <c r="E121" s="773"/>
      <c r="F121" s="773"/>
      <c r="G121" s="773"/>
      <c r="H121" s="774"/>
      <c r="K121" s="661"/>
      <c r="L121" s="752"/>
    </row>
    <row r="122" spans="1:12" ht="15.6" customHeight="1">
      <c r="A122" s="36" t="s">
        <v>401</v>
      </c>
      <c r="B122" s="29" t="s">
        <v>402</v>
      </c>
      <c r="C122" s="12" t="s">
        <v>403</v>
      </c>
      <c r="D122" s="12" t="s">
        <v>404</v>
      </c>
      <c r="E122" s="17" t="s">
        <v>15</v>
      </c>
      <c r="F122" s="18">
        <f t="shared" si="6"/>
        <v>1320</v>
      </c>
      <c r="G122" s="467" t="s">
        <v>2178</v>
      </c>
      <c r="H122" s="473" t="s">
        <v>2179</v>
      </c>
      <c r="J122" s="23">
        <v>1200</v>
      </c>
      <c r="K122" s="661">
        <f t="shared" si="4"/>
        <v>1320</v>
      </c>
      <c r="L122" s="752">
        <f t="shared" si="5"/>
        <v>120</v>
      </c>
    </row>
    <row r="123" spans="1:12" ht="15.6" customHeight="1">
      <c r="A123" s="36" t="s">
        <v>405</v>
      </c>
      <c r="B123" s="29" t="s">
        <v>406</v>
      </c>
      <c r="C123" s="12" t="s">
        <v>407</v>
      </c>
      <c r="D123" s="12" t="s">
        <v>408</v>
      </c>
      <c r="E123" s="17" t="s">
        <v>15</v>
      </c>
      <c r="F123" s="18">
        <f t="shared" si="6"/>
        <v>1650.0000000000002</v>
      </c>
      <c r="G123" s="467" t="s">
        <v>2180</v>
      </c>
      <c r="H123" s="473" t="s">
        <v>2181</v>
      </c>
      <c r="J123" s="23">
        <v>1500</v>
      </c>
      <c r="K123" s="661">
        <f t="shared" si="4"/>
        <v>1650.0000000000002</v>
      </c>
      <c r="L123" s="752">
        <f t="shared" si="5"/>
        <v>150.00000000000023</v>
      </c>
    </row>
    <row r="124" spans="1:12" ht="31.95" customHeight="1">
      <c r="A124" s="36" t="s">
        <v>409</v>
      </c>
      <c r="B124" s="29" t="s">
        <v>410</v>
      </c>
      <c r="C124" s="689" t="s">
        <v>411</v>
      </c>
      <c r="D124" s="689" t="s">
        <v>412</v>
      </c>
      <c r="E124" s="695" t="s">
        <v>415</v>
      </c>
      <c r="F124" s="18">
        <f>+K124</f>
        <v>2200</v>
      </c>
      <c r="G124" s="697" t="s">
        <v>2182</v>
      </c>
      <c r="H124" s="327" t="s">
        <v>2183</v>
      </c>
      <c r="J124" s="696">
        <v>2000</v>
      </c>
      <c r="K124" s="661">
        <f t="shared" si="4"/>
        <v>2200</v>
      </c>
      <c r="L124" s="752">
        <f t="shared" si="5"/>
        <v>200</v>
      </c>
    </row>
    <row r="125" spans="1:12">
      <c r="A125" s="713"/>
      <c r="B125" s="31" t="s">
        <v>3445</v>
      </c>
      <c r="C125" s="699" t="s">
        <v>3386</v>
      </c>
      <c r="D125" s="715"/>
      <c r="E125" s="715"/>
      <c r="F125" s="715"/>
      <c r="G125" s="715"/>
      <c r="H125" s="716"/>
      <c r="J125" s="717"/>
      <c r="K125" s="661"/>
      <c r="L125" s="752"/>
    </row>
    <row r="126" spans="1:12">
      <c r="A126" s="709">
        <v>1083</v>
      </c>
      <c r="B126" s="708" t="s">
        <v>3415</v>
      </c>
      <c r="C126" s="323" t="s">
        <v>3389</v>
      </c>
      <c r="D126" s="669" t="s">
        <v>3390</v>
      </c>
      <c r="E126" s="669" t="s">
        <v>15</v>
      </c>
      <c r="F126" s="18">
        <f t="shared" si="6"/>
        <v>1320</v>
      </c>
      <c r="G126" s="669" t="s">
        <v>3387</v>
      </c>
      <c r="H126" s="669" t="s">
        <v>3388</v>
      </c>
      <c r="J126" s="717">
        <v>1200</v>
      </c>
      <c r="K126" s="661">
        <f t="shared" si="4"/>
        <v>1320</v>
      </c>
      <c r="L126" s="752">
        <f t="shared" si="5"/>
        <v>120</v>
      </c>
    </row>
    <row r="127" spans="1:12" s="661" customFormat="1">
      <c r="A127" s="709">
        <v>1084</v>
      </c>
      <c r="B127" s="708" t="s">
        <v>3416</v>
      </c>
      <c r="C127" s="323" t="s">
        <v>3391</v>
      </c>
      <c r="D127" s="669" t="s">
        <v>3392</v>
      </c>
      <c r="E127" s="669" t="s">
        <v>15</v>
      </c>
      <c r="F127" s="18">
        <f t="shared" si="6"/>
        <v>1056</v>
      </c>
      <c r="G127" s="669" t="s">
        <v>3393</v>
      </c>
      <c r="H127" s="669" t="s">
        <v>3394</v>
      </c>
      <c r="J127" s="717">
        <v>960</v>
      </c>
      <c r="K127" s="661">
        <f t="shared" si="4"/>
        <v>1056</v>
      </c>
      <c r="L127" s="752">
        <f t="shared" si="5"/>
        <v>96</v>
      </c>
    </row>
    <row r="128" spans="1:12">
      <c r="A128" s="713"/>
      <c r="B128" s="714" t="s">
        <v>3446</v>
      </c>
      <c r="C128" s="721" t="s">
        <v>3447</v>
      </c>
      <c r="D128" s="715"/>
      <c r="E128" s="715"/>
      <c r="F128" s="715"/>
      <c r="G128" s="715"/>
      <c r="H128" s="716"/>
      <c r="K128" s="661"/>
      <c r="L128" s="752"/>
    </row>
    <row r="129" spans="1:12" s="450" customFormat="1" ht="52.8">
      <c r="A129" s="709">
        <v>1100</v>
      </c>
      <c r="B129" s="708" t="s">
        <v>3448</v>
      </c>
      <c r="C129" s="323" t="s">
        <v>3449</v>
      </c>
      <c r="D129" s="669" t="s">
        <v>3450</v>
      </c>
      <c r="E129" s="669" t="s">
        <v>15</v>
      </c>
      <c r="F129" s="18">
        <f t="shared" si="6"/>
        <v>2200</v>
      </c>
      <c r="G129" s="669"/>
      <c r="H129" s="724" t="s">
        <v>3451</v>
      </c>
      <c r="J129" s="717">
        <v>2000</v>
      </c>
      <c r="K129" s="661">
        <f t="shared" si="4"/>
        <v>2200</v>
      </c>
      <c r="L129" s="752">
        <f t="shared" si="5"/>
        <v>200</v>
      </c>
    </row>
    <row r="130" spans="1:12" s="661" customFormat="1">
      <c r="A130" s="713"/>
      <c r="B130" s="714" t="s">
        <v>3565</v>
      </c>
      <c r="C130" s="761" t="s">
        <v>3566</v>
      </c>
      <c r="D130" s="715"/>
      <c r="E130" s="715"/>
      <c r="F130" s="715"/>
      <c r="G130" s="715"/>
      <c r="H130" s="716"/>
      <c r="J130" s="763"/>
      <c r="L130" s="752"/>
    </row>
    <row r="131" spans="1:12" s="661" customFormat="1">
      <c r="A131" s="709">
        <v>1123</v>
      </c>
      <c r="B131" s="708" t="s">
        <v>3567</v>
      </c>
      <c r="C131" s="43" t="s">
        <v>3568</v>
      </c>
      <c r="D131" s="669" t="s">
        <v>3569</v>
      </c>
      <c r="E131" s="669" t="s">
        <v>39</v>
      </c>
      <c r="F131" s="18">
        <f t="shared" si="6"/>
        <v>440.00000000000006</v>
      </c>
      <c r="G131" s="497" t="s">
        <v>2170</v>
      </c>
      <c r="H131" s="473" t="s">
        <v>3570</v>
      </c>
      <c r="J131" s="717">
        <v>400</v>
      </c>
      <c r="K131" s="661">
        <f t="shared" si="4"/>
        <v>440.00000000000006</v>
      </c>
      <c r="L131" s="752">
        <f>+F131-J131</f>
        <v>40.000000000000057</v>
      </c>
    </row>
    <row r="132" spans="1:12">
      <c r="L132" s="752"/>
    </row>
    <row r="133" spans="1:12">
      <c r="L133" s="752"/>
    </row>
    <row r="134" spans="1:12">
      <c r="C134" s="458" t="s">
        <v>413</v>
      </c>
      <c r="D134" s="458"/>
      <c r="E134" s="767" t="s">
        <v>414</v>
      </c>
      <c r="F134" s="767"/>
      <c r="L134" s="752"/>
    </row>
    <row r="135" spans="1:12">
      <c r="L135" s="752"/>
    </row>
    <row r="136" spans="1:12">
      <c r="L136" s="752"/>
    </row>
    <row r="137" spans="1:12">
      <c r="L137" s="752"/>
    </row>
    <row r="138" spans="1:12">
      <c r="D138" t="s">
        <v>536</v>
      </c>
      <c r="L138" s="752"/>
    </row>
    <row r="139" spans="1:12">
      <c r="L139" s="752"/>
    </row>
    <row r="141" spans="1:12">
      <c r="C141" s="458"/>
      <c r="D141" s="458"/>
      <c r="E141" s="767"/>
      <c r="F141" s="767"/>
    </row>
  </sheetData>
  <mergeCells count="26">
    <mergeCell ref="C106:H106"/>
    <mergeCell ref="E134:F134"/>
    <mergeCell ref="C48:H48"/>
    <mergeCell ref="C54:H54"/>
    <mergeCell ref="C57:H57"/>
    <mergeCell ref="C6:H6"/>
    <mergeCell ref="C7:H7"/>
    <mergeCell ref="C15:H15"/>
    <mergeCell ref="C21:H21"/>
    <mergeCell ref="C27:H27"/>
    <mergeCell ref="E141:F141"/>
    <mergeCell ref="B2:F2"/>
    <mergeCell ref="C108:H108"/>
    <mergeCell ref="C111:H111"/>
    <mergeCell ref="C121:H121"/>
    <mergeCell ref="C81:H81"/>
    <mergeCell ref="C84:H84"/>
    <mergeCell ref="C93:H93"/>
    <mergeCell ref="C96:H96"/>
    <mergeCell ref="C102:H102"/>
    <mergeCell ref="C65:H65"/>
    <mergeCell ref="C70:H70"/>
    <mergeCell ref="C75:H75"/>
    <mergeCell ref="C3:F3"/>
    <mergeCell ref="C33:H33"/>
    <mergeCell ref="C43:H43"/>
  </mergeCells>
  <pageMargins left="0.23622047244094491" right="0.23622047244094491" top="0.15748031496062992" bottom="0.19685039370078741" header="0.31496062992125984" footer="0.31496062992125984"/>
  <pageSetup paperSize="9" scale="67"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235"/>
  <sheetViews>
    <sheetView topLeftCell="A227" workbookViewId="0">
      <selection sqref="A1:F236"/>
    </sheetView>
  </sheetViews>
  <sheetFormatPr defaultRowHeight="14.4"/>
  <cols>
    <col min="1" max="1" width="6.33203125" customWidth="1"/>
    <col min="2" max="2" width="6.109375" customWidth="1"/>
    <col min="3" max="3" width="45.109375" customWidth="1"/>
    <col min="4" max="4" width="16.109375" customWidth="1"/>
    <col min="5" max="5" width="12.88671875" customWidth="1"/>
    <col min="6" max="6" width="10.6640625" style="552" customWidth="1"/>
  </cols>
  <sheetData>
    <row r="1" spans="1:10" s="450" customFormat="1">
      <c r="F1" s="552"/>
    </row>
    <row r="2" spans="1:10" s="450" customFormat="1">
      <c r="A2" s="452"/>
      <c r="B2" s="768" t="s">
        <v>3558</v>
      </c>
      <c r="C2" s="768"/>
      <c r="D2" s="768"/>
      <c r="E2" s="768"/>
      <c r="F2" s="768"/>
      <c r="G2" s="472"/>
      <c r="H2" s="472"/>
      <c r="I2" s="472"/>
      <c r="J2" s="472"/>
    </row>
    <row r="3" spans="1:10" ht="15" thickBot="1"/>
    <row r="4" spans="1:10" ht="52.8">
      <c r="A4" s="66" t="s">
        <v>2</v>
      </c>
      <c r="B4" s="67" t="s">
        <v>3</v>
      </c>
      <c r="C4" s="68" t="s">
        <v>4</v>
      </c>
      <c r="D4" s="68" t="s">
        <v>5</v>
      </c>
      <c r="E4" s="68" t="s">
        <v>6</v>
      </c>
      <c r="F4" s="555" t="s">
        <v>7</v>
      </c>
    </row>
    <row r="5" spans="1:10">
      <c r="A5" s="69">
        <v>1</v>
      </c>
      <c r="B5" s="38">
        <v>2</v>
      </c>
      <c r="C5" s="38">
        <v>3</v>
      </c>
      <c r="D5" s="38">
        <v>4</v>
      </c>
      <c r="E5" s="38">
        <v>5</v>
      </c>
      <c r="F5" s="556">
        <v>6</v>
      </c>
    </row>
    <row r="6" spans="1:10" ht="15" thickBot="1">
      <c r="A6" s="65"/>
      <c r="B6" s="70" t="s">
        <v>416</v>
      </c>
      <c r="C6" s="793" t="s">
        <v>417</v>
      </c>
      <c r="D6" s="794"/>
      <c r="E6" s="794"/>
      <c r="F6" s="795"/>
    </row>
    <row r="7" spans="1:10" ht="67.95" customHeight="1">
      <c r="A7" s="79" t="s">
        <v>418</v>
      </c>
      <c r="B7" s="75" t="s">
        <v>419</v>
      </c>
      <c r="C7" s="76" t="s">
        <v>420</v>
      </c>
      <c r="D7" s="76" t="s">
        <v>421</v>
      </c>
      <c r="E7" s="80" t="s">
        <v>422</v>
      </c>
      <c r="F7" s="557">
        <f>+I7</f>
        <v>3410.0000000000005</v>
      </c>
      <c r="H7" s="557">
        <v>3100</v>
      </c>
      <c r="I7">
        <f>+H7*1.1</f>
        <v>3410.0000000000005</v>
      </c>
      <c r="J7" s="752">
        <f>+F7-H7</f>
        <v>310.00000000000045</v>
      </c>
    </row>
    <row r="8" spans="1:10" ht="12.6" customHeight="1">
      <c r="A8" s="89" t="s">
        <v>423</v>
      </c>
      <c r="B8" s="104" t="s">
        <v>424</v>
      </c>
      <c r="C8" s="105" t="s">
        <v>425</v>
      </c>
      <c r="D8" s="105" t="s">
        <v>426</v>
      </c>
      <c r="E8" s="106" t="s">
        <v>427</v>
      </c>
      <c r="F8" s="558">
        <f>+I8</f>
        <v>605</v>
      </c>
      <c r="H8" s="558">
        <v>550</v>
      </c>
      <c r="I8" s="661">
        <f t="shared" ref="I8:I71" si="0">+H8*1.1</f>
        <v>605</v>
      </c>
      <c r="J8" s="752">
        <f t="shared" ref="J8:J71" si="1">+F8-H8</f>
        <v>55</v>
      </c>
    </row>
    <row r="9" spans="1:10" ht="12.6" customHeight="1">
      <c r="A9" s="89" t="s">
        <v>428</v>
      </c>
      <c r="B9" s="104" t="s">
        <v>429</v>
      </c>
      <c r="C9" s="105" t="s">
        <v>430</v>
      </c>
      <c r="D9" s="105" t="s">
        <v>431</v>
      </c>
      <c r="E9" s="106" t="s">
        <v>427</v>
      </c>
      <c r="F9" s="558">
        <f t="shared" ref="F9:F72" si="2">+I9</f>
        <v>275</v>
      </c>
      <c r="H9" s="558">
        <v>250</v>
      </c>
      <c r="I9" s="661">
        <f t="shared" si="0"/>
        <v>275</v>
      </c>
      <c r="J9" s="752">
        <f t="shared" si="1"/>
        <v>25</v>
      </c>
    </row>
    <row r="10" spans="1:10" ht="12.6" customHeight="1">
      <c r="A10" s="89" t="s">
        <v>11</v>
      </c>
      <c r="B10" s="104" t="s">
        <v>12</v>
      </c>
      <c r="C10" s="105" t="s">
        <v>13</v>
      </c>
      <c r="D10" s="105" t="s">
        <v>14</v>
      </c>
      <c r="E10" s="106" t="s">
        <v>15</v>
      </c>
      <c r="F10" s="558">
        <f t="shared" si="2"/>
        <v>1320</v>
      </c>
      <c r="H10" s="558">
        <v>1200</v>
      </c>
      <c r="I10" s="661">
        <f t="shared" si="0"/>
        <v>1320</v>
      </c>
      <c r="J10" s="752">
        <f t="shared" si="1"/>
        <v>120</v>
      </c>
    </row>
    <row r="11" spans="1:10" ht="12.6" customHeight="1">
      <c r="A11" s="89" t="s">
        <v>102</v>
      </c>
      <c r="B11" s="104" t="s">
        <v>103</v>
      </c>
      <c r="C11" s="105" t="s">
        <v>432</v>
      </c>
      <c r="D11" s="105" t="s">
        <v>105</v>
      </c>
      <c r="E11" s="106" t="s">
        <v>39</v>
      </c>
      <c r="F11" s="558">
        <f t="shared" si="2"/>
        <v>440.00000000000006</v>
      </c>
      <c r="H11" s="558">
        <v>400</v>
      </c>
      <c r="I11" s="661">
        <f t="shared" si="0"/>
        <v>440.00000000000006</v>
      </c>
      <c r="J11" s="752">
        <f t="shared" si="1"/>
        <v>40.000000000000057</v>
      </c>
    </row>
    <row r="12" spans="1:10" ht="31.2" thickBot="1">
      <c r="A12" s="89">
        <v>465</v>
      </c>
      <c r="B12" s="104" t="s">
        <v>433</v>
      </c>
      <c r="C12" s="105" t="s">
        <v>434</v>
      </c>
      <c r="D12" s="105" t="s">
        <v>435</v>
      </c>
      <c r="E12" s="106" t="s">
        <v>436</v>
      </c>
      <c r="F12" s="558">
        <f t="shared" si="2"/>
        <v>770.00000000000011</v>
      </c>
      <c r="H12" s="558">
        <v>700</v>
      </c>
      <c r="I12" s="661">
        <f t="shared" si="0"/>
        <v>770.00000000000011</v>
      </c>
      <c r="J12" s="752">
        <f t="shared" si="1"/>
        <v>70.000000000000114</v>
      </c>
    </row>
    <row r="13" spans="1:10" ht="106.95" customHeight="1">
      <c r="A13" s="85" t="s">
        <v>437</v>
      </c>
      <c r="B13" s="64" t="s">
        <v>438</v>
      </c>
      <c r="C13" s="62" t="s">
        <v>439</v>
      </c>
      <c r="D13" s="63" t="s">
        <v>440</v>
      </c>
      <c r="E13" s="86" t="s">
        <v>422</v>
      </c>
      <c r="F13" s="557">
        <f>+I13</f>
        <v>5445</v>
      </c>
      <c r="H13" s="559">
        <v>4950</v>
      </c>
      <c r="I13" s="661">
        <f t="shared" si="0"/>
        <v>5445</v>
      </c>
      <c r="J13" s="752">
        <f t="shared" si="1"/>
        <v>495</v>
      </c>
    </row>
    <row r="14" spans="1:10" ht="12.6" customHeight="1">
      <c r="A14" s="87" t="s">
        <v>423</v>
      </c>
      <c r="B14" s="104" t="s">
        <v>424</v>
      </c>
      <c r="C14" s="105" t="s">
        <v>425</v>
      </c>
      <c r="D14" s="105" t="s">
        <v>426</v>
      </c>
      <c r="E14" s="106" t="s">
        <v>427</v>
      </c>
      <c r="F14" s="558">
        <f t="shared" si="2"/>
        <v>605</v>
      </c>
      <c r="H14" s="558">
        <v>550</v>
      </c>
      <c r="I14" s="661">
        <f t="shared" si="0"/>
        <v>605</v>
      </c>
      <c r="J14" s="752">
        <f t="shared" si="1"/>
        <v>55</v>
      </c>
    </row>
    <row r="15" spans="1:10" ht="12.6" customHeight="1">
      <c r="A15" s="87" t="s">
        <v>428</v>
      </c>
      <c r="B15" s="104" t="s">
        <v>429</v>
      </c>
      <c r="C15" s="105" t="s">
        <v>430</v>
      </c>
      <c r="D15" s="105" t="s">
        <v>431</v>
      </c>
      <c r="E15" s="106" t="s">
        <v>427</v>
      </c>
      <c r="F15" s="558">
        <f t="shared" si="2"/>
        <v>275</v>
      </c>
      <c r="H15" s="558">
        <v>250</v>
      </c>
      <c r="I15" s="661">
        <f t="shared" si="0"/>
        <v>275</v>
      </c>
      <c r="J15" s="752">
        <f t="shared" si="1"/>
        <v>25</v>
      </c>
    </row>
    <row r="16" spans="1:10" ht="12.6" customHeight="1">
      <c r="A16" s="87" t="s">
        <v>441</v>
      </c>
      <c r="B16" s="126" t="s">
        <v>442</v>
      </c>
      <c r="C16" s="127" t="s">
        <v>443</v>
      </c>
      <c r="D16" s="128" t="s">
        <v>444</v>
      </c>
      <c r="E16" s="129" t="s">
        <v>427</v>
      </c>
      <c r="F16" s="558">
        <f t="shared" si="2"/>
        <v>165</v>
      </c>
      <c r="H16" s="511">
        <v>150</v>
      </c>
      <c r="I16" s="661">
        <f t="shared" si="0"/>
        <v>165</v>
      </c>
      <c r="J16" s="752">
        <f t="shared" si="1"/>
        <v>15</v>
      </c>
    </row>
    <row r="17" spans="1:10" ht="12.6" customHeight="1">
      <c r="A17" s="87" t="s">
        <v>11</v>
      </c>
      <c r="B17" s="104" t="s">
        <v>12</v>
      </c>
      <c r="C17" s="105" t="s">
        <v>13</v>
      </c>
      <c r="D17" s="105" t="s">
        <v>14</v>
      </c>
      <c r="E17" s="106" t="s">
        <v>15</v>
      </c>
      <c r="F17" s="558">
        <f t="shared" si="2"/>
        <v>1320</v>
      </c>
      <c r="H17" s="558">
        <v>1200</v>
      </c>
      <c r="I17" s="661">
        <f t="shared" si="0"/>
        <v>1320</v>
      </c>
      <c r="J17" s="752">
        <f t="shared" si="1"/>
        <v>120</v>
      </c>
    </row>
    <row r="18" spans="1:10" ht="12.6" customHeight="1">
      <c r="A18" s="87" t="s">
        <v>102</v>
      </c>
      <c r="B18" s="104" t="s">
        <v>103</v>
      </c>
      <c r="C18" s="105" t="s">
        <v>432</v>
      </c>
      <c r="D18" s="105" t="s">
        <v>105</v>
      </c>
      <c r="E18" s="106" t="s">
        <v>39</v>
      </c>
      <c r="F18" s="558">
        <f t="shared" si="2"/>
        <v>440.00000000000006</v>
      </c>
      <c r="H18" s="558">
        <v>400</v>
      </c>
      <c r="I18" s="661">
        <f t="shared" si="0"/>
        <v>440.00000000000006</v>
      </c>
      <c r="J18" s="752">
        <f t="shared" si="1"/>
        <v>40.000000000000057</v>
      </c>
    </row>
    <row r="19" spans="1:10" ht="12.6" customHeight="1">
      <c r="A19" s="87" t="s">
        <v>80</v>
      </c>
      <c r="B19" s="116" t="s">
        <v>81</v>
      </c>
      <c r="C19" s="117" t="s">
        <v>82</v>
      </c>
      <c r="D19" s="117" t="s">
        <v>83</v>
      </c>
      <c r="E19" s="118" t="s">
        <v>39</v>
      </c>
      <c r="F19" s="558">
        <f t="shared" si="2"/>
        <v>440.00000000000006</v>
      </c>
      <c r="H19" s="103">
        <v>400</v>
      </c>
      <c r="I19" s="661">
        <f t="shared" si="0"/>
        <v>440.00000000000006</v>
      </c>
      <c r="J19" s="752">
        <f t="shared" si="1"/>
        <v>40.000000000000057</v>
      </c>
    </row>
    <row r="20" spans="1:10" ht="12.6" customHeight="1">
      <c r="A20" s="87" t="s">
        <v>58</v>
      </c>
      <c r="B20" s="116" t="s">
        <v>59</v>
      </c>
      <c r="C20" s="117" t="s">
        <v>60</v>
      </c>
      <c r="D20" s="117" t="s">
        <v>61</v>
      </c>
      <c r="E20" s="118" t="s">
        <v>39</v>
      </c>
      <c r="F20" s="558">
        <f t="shared" si="2"/>
        <v>440.00000000000006</v>
      </c>
      <c r="H20" s="103">
        <v>400</v>
      </c>
      <c r="I20" s="661">
        <f t="shared" si="0"/>
        <v>440.00000000000006</v>
      </c>
      <c r="J20" s="752">
        <f t="shared" si="1"/>
        <v>40.000000000000057</v>
      </c>
    </row>
    <row r="21" spans="1:10" ht="12.6" customHeight="1">
      <c r="A21" s="87" t="s">
        <v>372</v>
      </c>
      <c r="B21" s="121" t="s">
        <v>373</v>
      </c>
      <c r="C21" s="122" t="s">
        <v>374</v>
      </c>
      <c r="D21" s="122" t="s">
        <v>375</v>
      </c>
      <c r="E21" s="123" t="s">
        <v>39</v>
      </c>
      <c r="F21" s="558">
        <f t="shared" si="2"/>
        <v>440.00000000000006</v>
      </c>
      <c r="H21" s="342">
        <v>400</v>
      </c>
      <c r="I21" s="661">
        <f t="shared" si="0"/>
        <v>440.00000000000006</v>
      </c>
      <c r="J21" s="752">
        <f t="shared" si="1"/>
        <v>40.000000000000057</v>
      </c>
    </row>
    <row r="22" spans="1:10" ht="12.6" customHeight="1">
      <c r="A22" s="89" t="s">
        <v>368</v>
      </c>
      <c r="B22" s="121" t="s">
        <v>369</v>
      </c>
      <c r="C22" s="124" t="s">
        <v>370</v>
      </c>
      <c r="D22" s="124" t="s">
        <v>371</v>
      </c>
      <c r="E22" s="125" t="s">
        <v>132</v>
      </c>
      <c r="F22" s="558">
        <f t="shared" si="2"/>
        <v>110.00000000000001</v>
      </c>
      <c r="H22" s="342">
        <v>100</v>
      </c>
      <c r="I22" s="661">
        <f t="shared" si="0"/>
        <v>110.00000000000001</v>
      </c>
      <c r="J22" s="752">
        <f t="shared" si="1"/>
        <v>10.000000000000014</v>
      </c>
    </row>
    <row r="23" spans="1:10" ht="12.6" customHeight="1">
      <c r="A23" s="87" t="s">
        <v>342</v>
      </c>
      <c r="B23" s="116" t="s">
        <v>343</v>
      </c>
      <c r="C23" s="117" t="s">
        <v>344</v>
      </c>
      <c r="D23" s="117" t="s">
        <v>345</v>
      </c>
      <c r="E23" s="118" t="s">
        <v>39</v>
      </c>
      <c r="F23" s="558">
        <f t="shared" si="2"/>
        <v>440.00000000000006</v>
      </c>
      <c r="H23" s="103">
        <v>400</v>
      </c>
      <c r="I23" s="661">
        <f t="shared" si="0"/>
        <v>440.00000000000006</v>
      </c>
      <c r="J23" s="752">
        <f t="shared" si="1"/>
        <v>40.000000000000057</v>
      </c>
    </row>
    <row r="24" spans="1:10" ht="31.2" thickBot="1">
      <c r="A24" s="88">
        <v>465</v>
      </c>
      <c r="B24" s="130" t="s">
        <v>433</v>
      </c>
      <c r="C24" s="131" t="s">
        <v>434</v>
      </c>
      <c r="D24" s="131" t="s">
        <v>435</v>
      </c>
      <c r="E24" s="132" t="s">
        <v>436</v>
      </c>
      <c r="F24" s="558">
        <f t="shared" si="2"/>
        <v>770.00000000000011</v>
      </c>
      <c r="H24" s="560">
        <v>700</v>
      </c>
      <c r="I24" s="661">
        <f t="shared" si="0"/>
        <v>770.00000000000011</v>
      </c>
      <c r="J24" s="752">
        <f t="shared" si="1"/>
        <v>70.000000000000114</v>
      </c>
    </row>
    <row r="25" spans="1:10" ht="105.6">
      <c r="A25" s="85" t="s">
        <v>445</v>
      </c>
      <c r="B25" s="64" t="s">
        <v>446</v>
      </c>
      <c r="C25" s="62" t="s">
        <v>447</v>
      </c>
      <c r="D25" s="63" t="s">
        <v>448</v>
      </c>
      <c r="E25" s="86" t="s">
        <v>422</v>
      </c>
      <c r="F25" s="557">
        <f>+I25</f>
        <v>5005</v>
      </c>
      <c r="H25" s="559">
        <v>4550</v>
      </c>
      <c r="I25" s="661">
        <f t="shared" si="0"/>
        <v>5005</v>
      </c>
      <c r="J25" s="752">
        <f t="shared" si="1"/>
        <v>455</v>
      </c>
    </row>
    <row r="26" spans="1:10" ht="12.6" customHeight="1">
      <c r="A26" s="87" t="s">
        <v>423</v>
      </c>
      <c r="B26" s="104" t="s">
        <v>424</v>
      </c>
      <c r="C26" s="105" t="s">
        <v>425</v>
      </c>
      <c r="D26" s="105" t="s">
        <v>426</v>
      </c>
      <c r="E26" s="106" t="s">
        <v>427</v>
      </c>
      <c r="F26" s="558">
        <f t="shared" si="2"/>
        <v>605</v>
      </c>
      <c r="H26" s="558">
        <v>550</v>
      </c>
      <c r="I26" s="661">
        <f t="shared" si="0"/>
        <v>605</v>
      </c>
      <c r="J26" s="752">
        <f t="shared" si="1"/>
        <v>55</v>
      </c>
    </row>
    <row r="27" spans="1:10" ht="12.6" customHeight="1">
      <c r="A27" s="87" t="s">
        <v>428</v>
      </c>
      <c r="B27" s="104" t="s">
        <v>429</v>
      </c>
      <c r="C27" s="105" t="s">
        <v>430</v>
      </c>
      <c r="D27" s="105" t="s">
        <v>431</v>
      </c>
      <c r="E27" s="106" t="s">
        <v>427</v>
      </c>
      <c r="F27" s="558">
        <f t="shared" si="2"/>
        <v>275</v>
      </c>
      <c r="H27" s="558">
        <v>250</v>
      </c>
      <c r="I27" s="661">
        <f t="shared" si="0"/>
        <v>275</v>
      </c>
      <c r="J27" s="752">
        <f t="shared" si="1"/>
        <v>25</v>
      </c>
    </row>
    <row r="28" spans="1:10" ht="12.6" customHeight="1">
      <c r="A28" s="87" t="s">
        <v>441</v>
      </c>
      <c r="B28" s="126" t="s">
        <v>442</v>
      </c>
      <c r="C28" s="127" t="s">
        <v>443</v>
      </c>
      <c r="D28" s="128" t="s">
        <v>444</v>
      </c>
      <c r="E28" s="129" t="s">
        <v>427</v>
      </c>
      <c r="F28" s="558">
        <f t="shared" si="2"/>
        <v>165</v>
      </c>
      <c r="H28" s="511">
        <v>150</v>
      </c>
      <c r="I28" s="661">
        <f t="shared" si="0"/>
        <v>165</v>
      </c>
      <c r="J28" s="752">
        <f t="shared" si="1"/>
        <v>15</v>
      </c>
    </row>
    <row r="29" spans="1:10" ht="12.6" customHeight="1">
      <c r="A29" s="87" t="s">
        <v>11</v>
      </c>
      <c r="B29" s="104" t="s">
        <v>12</v>
      </c>
      <c r="C29" s="105" t="s">
        <v>13</v>
      </c>
      <c r="D29" s="105" t="s">
        <v>14</v>
      </c>
      <c r="E29" s="106" t="s">
        <v>15</v>
      </c>
      <c r="F29" s="558">
        <f t="shared" si="2"/>
        <v>1320</v>
      </c>
      <c r="H29" s="558">
        <v>1200</v>
      </c>
      <c r="I29" s="661">
        <f t="shared" si="0"/>
        <v>1320</v>
      </c>
      <c r="J29" s="752">
        <f t="shared" si="1"/>
        <v>120</v>
      </c>
    </row>
    <row r="30" spans="1:10" ht="12.6" customHeight="1">
      <c r="A30" s="87" t="s">
        <v>102</v>
      </c>
      <c r="B30" s="104" t="s">
        <v>103</v>
      </c>
      <c r="C30" s="105" t="s">
        <v>432</v>
      </c>
      <c r="D30" s="105" t="s">
        <v>105</v>
      </c>
      <c r="E30" s="106" t="s">
        <v>39</v>
      </c>
      <c r="F30" s="558">
        <f t="shared" si="2"/>
        <v>440.00000000000006</v>
      </c>
      <c r="H30" s="558">
        <v>400</v>
      </c>
      <c r="I30" s="661">
        <f t="shared" si="0"/>
        <v>440.00000000000006</v>
      </c>
      <c r="J30" s="752">
        <f t="shared" si="1"/>
        <v>40.000000000000057</v>
      </c>
    </row>
    <row r="31" spans="1:10" ht="12.6" customHeight="1">
      <c r="A31" s="87" t="s">
        <v>80</v>
      </c>
      <c r="B31" s="116" t="s">
        <v>81</v>
      </c>
      <c r="C31" s="117" t="s">
        <v>82</v>
      </c>
      <c r="D31" s="117" t="s">
        <v>83</v>
      </c>
      <c r="E31" s="136" t="s">
        <v>39</v>
      </c>
      <c r="F31" s="558">
        <f t="shared" si="2"/>
        <v>440.00000000000006</v>
      </c>
      <c r="H31" s="103">
        <v>400</v>
      </c>
      <c r="I31" s="661">
        <f t="shared" si="0"/>
        <v>440.00000000000006</v>
      </c>
      <c r="J31" s="752">
        <f t="shared" si="1"/>
        <v>40.000000000000057</v>
      </c>
    </row>
    <row r="32" spans="1:10" ht="12.6" customHeight="1">
      <c r="A32" s="87" t="s">
        <v>58</v>
      </c>
      <c r="B32" s="116" t="s">
        <v>59</v>
      </c>
      <c r="C32" s="117" t="s">
        <v>60</v>
      </c>
      <c r="D32" s="117" t="s">
        <v>61</v>
      </c>
      <c r="E32" s="118" t="s">
        <v>39</v>
      </c>
      <c r="F32" s="558">
        <f t="shared" si="2"/>
        <v>440.00000000000006</v>
      </c>
      <c r="H32" s="103">
        <v>400</v>
      </c>
      <c r="I32" s="661">
        <f t="shared" si="0"/>
        <v>440.00000000000006</v>
      </c>
      <c r="J32" s="752">
        <f t="shared" si="1"/>
        <v>40.000000000000057</v>
      </c>
    </row>
    <row r="33" spans="1:10" ht="12.6" customHeight="1">
      <c r="A33" s="87" t="s">
        <v>372</v>
      </c>
      <c r="B33" s="121" t="s">
        <v>373</v>
      </c>
      <c r="C33" s="122" t="s">
        <v>374</v>
      </c>
      <c r="D33" s="122" t="s">
        <v>375</v>
      </c>
      <c r="E33" s="123" t="s">
        <v>39</v>
      </c>
      <c r="F33" s="558">
        <f t="shared" si="2"/>
        <v>440.00000000000006</v>
      </c>
      <c r="H33" s="342">
        <v>400</v>
      </c>
      <c r="I33" s="661">
        <f t="shared" si="0"/>
        <v>440.00000000000006</v>
      </c>
      <c r="J33" s="752">
        <f t="shared" si="1"/>
        <v>40.000000000000057</v>
      </c>
    </row>
    <row r="34" spans="1:10" ht="12.6" customHeight="1">
      <c r="A34" s="89" t="s">
        <v>368</v>
      </c>
      <c r="B34" s="121" t="s">
        <v>369</v>
      </c>
      <c r="C34" s="124" t="s">
        <v>370</v>
      </c>
      <c r="D34" s="124" t="s">
        <v>371</v>
      </c>
      <c r="E34" s="125" t="s">
        <v>132</v>
      </c>
      <c r="F34" s="558">
        <f t="shared" si="2"/>
        <v>110.00000000000001</v>
      </c>
      <c r="H34" s="342">
        <v>100</v>
      </c>
      <c r="I34" s="661">
        <f t="shared" si="0"/>
        <v>110.00000000000001</v>
      </c>
      <c r="J34" s="752">
        <f t="shared" si="1"/>
        <v>10.000000000000014</v>
      </c>
    </row>
    <row r="35" spans="1:10" ht="31.2" thickBot="1">
      <c r="A35" s="88">
        <v>465</v>
      </c>
      <c r="B35" s="130" t="s">
        <v>433</v>
      </c>
      <c r="C35" s="131" t="s">
        <v>434</v>
      </c>
      <c r="D35" s="131" t="s">
        <v>435</v>
      </c>
      <c r="E35" s="132" t="s">
        <v>436</v>
      </c>
      <c r="F35" s="558">
        <f t="shared" si="2"/>
        <v>770.00000000000011</v>
      </c>
      <c r="H35" s="560">
        <v>700</v>
      </c>
      <c r="I35" s="661">
        <f t="shared" si="0"/>
        <v>770.00000000000011</v>
      </c>
      <c r="J35" s="752">
        <f t="shared" si="1"/>
        <v>70.000000000000114</v>
      </c>
    </row>
    <row r="36" spans="1:10" ht="79.2">
      <c r="A36" s="71" t="s">
        <v>449</v>
      </c>
      <c r="B36" s="90" t="s">
        <v>450</v>
      </c>
      <c r="C36" s="76" t="s">
        <v>451</v>
      </c>
      <c r="D36" s="91" t="s">
        <v>452</v>
      </c>
      <c r="E36" s="77" t="s">
        <v>422</v>
      </c>
      <c r="F36" s="557">
        <f>+I36</f>
        <v>3410.0000000000005</v>
      </c>
      <c r="H36" s="557">
        <v>3100</v>
      </c>
      <c r="I36" s="661">
        <f t="shared" si="0"/>
        <v>3410.0000000000005</v>
      </c>
      <c r="J36" s="752">
        <f t="shared" si="1"/>
        <v>310.00000000000045</v>
      </c>
    </row>
    <row r="37" spans="1:10" ht="12.6" customHeight="1">
      <c r="A37" s="87" t="s">
        <v>423</v>
      </c>
      <c r="B37" s="104" t="s">
        <v>424</v>
      </c>
      <c r="C37" s="105" t="s">
        <v>425</v>
      </c>
      <c r="D37" s="105" t="s">
        <v>426</v>
      </c>
      <c r="E37" s="106" t="s">
        <v>427</v>
      </c>
      <c r="F37" s="558">
        <f t="shared" si="2"/>
        <v>605</v>
      </c>
      <c r="H37" s="558">
        <v>550</v>
      </c>
      <c r="I37" s="661">
        <f t="shared" si="0"/>
        <v>605</v>
      </c>
      <c r="J37" s="752">
        <f t="shared" si="1"/>
        <v>55</v>
      </c>
    </row>
    <row r="38" spans="1:10" ht="12.6" customHeight="1">
      <c r="A38" s="87" t="s">
        <v>428</v>
      </c>
      <c r="B38" s="104" t="s">
        <v>429</v>
      </c>
      <c r="C38" s="105" t="s">
        <v>430</v>
      </c>
      <c r="D38" s="105" t="s">
        <v>431</v>
      </c>
      <c r="E38" s="106" t="s">
        <v>427</v>
      </c>
      <c r="F38" s="558">
        <f t="shared" si="2"/>
        <v>275</v>
      </c>
      <c r="H38" s="558">
        <v>250</v>
      </c>
      <c r="I38" s="661">
        <f t="shared" si="0"/>
        <v>275</v>
      </c>
      <c r="J38" s="752">
        <f t="shared" si="1"/>
        <v>25</v>
      </c>
    </row>
    <row r="39" spans="1:10" ht="12.6" customHeight="1">
      <c r="A39" s="87" t="s">
        <v>11</v>
      </c>
      <c r="B39" s="104" t="s">
        <v>12</v>
      </c>
      <c r="C39" s="105" t="s">
        <v>13</v>
      </c>
      <c r="D39" s="105" t="s">
        <v>14</v>
      </c>
      <c r="E39" s="106" t="s">
        <v>15</v>
      </c>
      <c r="F39" s="558">
        <f t="shared" si="2"/>
        <v>1320</v>
      </c>
      <c r="H39" s="558">
        <v>1200</v>
      </c>
      <c r="I39" s="661">
        <f t="shared" si="0"/>
        <v>1320</v>
      </c>
      <c r="J39" s="752">
        <f t="shared" si="1"/>
        <v>120</v>
      </c>
    </row>
    <row r="40" spans="1:10" ht="12.6" customHeight="1">
      <c r="A40" s="87" t="s">
        <v>58</v>
      </c>
      <c r="B40" s="116" t="s">
        <v>59</v>
      </c>
      <c r="C40" s="117" t="s">
        <v>60</v>
      </c>
      <c r="D40" s="117" t="s">
        <v>61</v>
      </c>
      <c r="E40" s="118" t="s">
        <v>39</v>
      </c>
      <c r="F40" s="558">
        <f t="shared" si="2"/>
        <v>440.00000000000006</v>
      </c>
      <c r="H40" s="103">
        <v>400</v>
      </c>
      <c r="I40" s="661">
        <f t="shared" si="0"/>
        <v>440.00000000000006</v>
      </c>
      <c r="J40" s="752">
        <f t="shared" si="1"/>
        <v>40.000000000000057</v>
      </c>
    </row>
    <row r="41" spans="1:10" ht="31.2" thickBot="1">
      <c r="A41" s="94">
        <v>465</v>
      </c>
      <c r="B41" s="107" t="s">
        <v>433</v>
      </c>
      <c r="C41" s="108" t="s">
        <v>434</v>
      </c>
      <c r="D41" s="108" t="s">
        <v>435</v>
      </c>
      <c r="E41" s="109" t="s">
        <v>436</v>
      </c>
      <c r="F41" s="558">
        <f t="shared" si="2"/>
        <v>770.00000000000011</v>
      </c>
      <c r="H41" s="561">
        <v>700</v>
      </c>
      <c r="I41" s="661">
        <f t="shared" si="0"/>
        <v>770.00000000000011</v>
      </c>
      <c r="J41" s="752">
        <f t="shared" si="1"/>
        <v>70.000000000000114</v>
      </c>
    </row>
    <row r="42" spans="1:10" ht="92.4">
      <c r="A42" s="60" t="s">
        <v>453</v>
      </c>
      <c r="B42" s="61" t="s">
        <v>454</v>
      </c>
      <c r="C42" s="62" t="s">
        <v>455</v>
      </c>
      <c r="D42" s="63" t="s">
        <v>456</v>
      </c>
      <c r="E42" s="86" t="s">
        <v>422</v>
      </c>
      <c r="F42" s="557">
        <f>+I42</f>
        <v>4125</v>
      </c>
      <c r="H42" s="559">
        <v>3750</v>
      </c>
      <c r="I42" s="661">
        <f t="shared" si="0"/>
        <v>4125</v>
      </c>
      <c r="J42" s="752">
        <f t="shared" si="1"/>
        <v>375</v>
      </c>
    </row>
    <row r="43" spans="1:10" ht="12.6" customHeight="1">
      <c r="A43" s="87" t="s">
        <v>423</v>
      </c>
      <c r="B43" s="104" t="s">
        <v>424</v>
      </c>
      <c r="C43" s="105" t="s">
        <v>425</v>
      </c>
      <c r="D43" s="105" t="s">
        <v>426</v>
      </c>
      <c r="E43" s="106" t="s">
        <v>427</v>
      </c>
      <c r="F43" s="558">
        <f t="shared" si="2"/>
        <v>605</v>
      </c>
      <c r="H43" s="558">
        <v>550</v>
      </c>
      <c r="I43" s="661">
        <f t="shared" si="0"/>
        <v>605</v>
      </c>
      <c r="J43" s="752">
        <f t="shared" si="1"/>
        <v>55</v>
      </c>
    </row>
    <row r="44" spans="1:10" ht="12.6" customHeight="1">
      <c r="A44" s="87" t="s">
        <v>428</v>
      </c>
      <c r="B44" s="104" t="s">
        <v>429</v>
      </c>
      <c r="C44" s="105" t="s">
        <v>430</v>
      </c>
      <c r="D44" s="105" t="s">
        <v>431</v>
      </c>
      <c r="E44" s="106" t="s">
        <v>427</v>
      </c>
      <c r="F44" s="558">
        <f t="shared" si="2"/>
        <v>275</v>
      </c>
      <c r="H44" s="558">
        <v>250</v>
      </c>
      <c r="I44" s="661">
        <f t="shared" si="0"/>
        <v>275</v>
      </c>
      <c r="J44" s="752">
        <f t="shared" si="1"/>
        <v>25</v>
      </c>
    </row>
    <row r="45" spans="1:10" ht="12.6" customHeight="1">
      <c r="A45" s="87" t="s">
        <v>441</v>
      </c>
      <c r="B45" s="126" t="s">
        <v>442</v>
      </c>
      <c r="C45" s="127" t="s">
        <v>443</v>
      </c>
      <c r="D45" s="128" t="s">
        <v>444</v>
      </c>
      <c r="E45" s="129" t="s">
        <v>427</v>
      </c>
      <c r="F45" s="558">
        <f t="shared" si="2"/>
        <v>165</v>
      </c>
      <c r="H45" s="511">
        <v>150</v>
      </c>
      <c r="I45" s="661">
        <f t="shared" si="0"/>
        <v>165</v>
      </c>
      <c r="J45" s="752">
        <f t="shared" si="1"/>
        <v>15</v>
      </c>
    </row>
    <row r="46" spans="1:10" ht="12.6" customHeight="1">
      <c r="A46" s="87" t="s">
        <v>11</v>
      </c>
      <c r="B46" s="104" t="s">
        <v>12</v>
      </c>
      <c r="C46" s="105" t="s">
        <v>13</v>
      </c>
      <c r="D46" s="105" t="s">
        <v>14</v>
      </c>
      <c r="E46" s="106" t="s">
        <v>15</v>
      </c>
      <c r="F46" s="558">
        <f t="shared" si="2"/>
        <v>1320</v>
      </c>
      <c r="H46" s="558">
        <v>1200</v>
      </c>
      <c r="I46" s="661">
        <f t="shared" si="0"/>
        <v>1320</v>
      </c>
      <c r="J46" s="752">
        <f t="shared" si="1"/>
        <v>120</v>
      </c>
    </row>
    <row r="47" spans="1:10" ht="12.6" customHeight="1">
      <c r="A47" s="87" t="s">
        <v>102</v>
      </c>
      <c r="B47" s="104" t="s">
        <v>103</v>
      </c>
      <c r="C47" s="105" t="s">
        <v>432</v>
      </c>
      <c r="D47" s="105" t="s">
        <v>105</v>
      </c>
      <c r="E47" s="106" t="s">
        <v>39</v>
      </c>
      <c r="F47" s="558">
        <f t="shared" si="2"/>
        <v>440.00000000000006</v>
      </c>
      <c r="H47" s="558">
        <v>400</v>
      </c>
      <c r="I47" s="661">
        <f t="shared" si="0"/>
        <v>440.00000000000006</v>
      </c>
      <c r="J47" s="752">
        <f t="shared" si="1"/>
        <v>40.000000000000057</v>
      </c>
    </row>
    <row r="48" spans="1:10" ht="12.6" customHeight="1">
      <c r="A48" s="87" t="s">
        <v>372</v>
      </c>
      <c r="B48" s="121" t="s">
        <v>373</v>
      </c>
      <c r="C48" s="122" t="s">
        <v>374</v>
      </c>
      <c r="D48" s="122" t="s">
        <v>375</v>
      </c>
      <c r="E48" s="123" t="s">
        <v>39</v>
      </c>
      <c r="F48" s="558">
        <f t="shared" si="2"/>
        <v>440.00000000000006</v>
      </c>
      <c r="H48" s="342">
        <v>400</v>
      </c>
      <c r="I48" s="661">
        <f t="shared" si="0"/>
        <v>440.00000000000006</v>
      </c>
      <c r="J48" s="752">
        <f t="shared" si="1"/>
        <v>40.000000000000057</v>
      </c>
    </row>
    <row r="49" spans="1:10" ht="12.6" customHeight="1">
      <c r="A49" s="89" t="s">
        <v>368</v>
      </c>
      <c r="B49" s="121" t="s">
        <v>369</v>
      </c>
      <c r="C49" s="124" t="s">
        <v>370</v>
      </c>
      <c r="D49" s="124" t="s">
        <v>371</v>
      </c>
      <c r="E49" s="125" t="s">
        <v>132</v>
      </c>
      <c r="F49" s="558">
        <f t="shared" si="2"/>
        <v>110.00000000000001</v>
      </c>
      <c r="H49" s="342">
        <v>100</v>
      </c>
      <c r="I49" s="661">
        <f t="shared" si="0"/>
        <v>110.00000000000001</v>
      </c>
      <c r="J49" s="752">
        <f t="shared" si="1"/>
        <v>10.000000000000014</v>
      </c>
    </row>
    <row r="50" spans="1:10" ht="31.2" thickBot="1">
      <c r="A50" s="94">
        <v>465</v>
      </c>
      <c r="B50" s="107" t="s">
        <v>433</v>
      </c>
      <c r="C50" s="108" t="s">
        <v>434</v>
      </c>
      <c r="D50" s="108" t="s">
        <v>435</v>
      </c>
      <c r="E50" s="109" t="s">
        <v>436</v>
      </c>
      <c r="F50" s="558">
        <f t="shared" si="2"/>
        <v>770.00000000000011</v>
      </c>
      <c r="H50" s="561">
        <v>700</v>
      </c>
      <c r="I50" s="661">
        <f t="shared" si="0"/>
        <v>770.00000000000011</v>
      </c>
      <c r="J50" s="752">
        <f t="shared" si="1"/>
        <v>70.000000000000114</v>
      </c>
    </row>
    <row r="51" spans="1:10" ht="184.8">
      <c r="A51" s="60" t="s">
        <v>457</v>
      </c>
      <c r="B51" s="61" t="s">
        <v>458</v>
      </c>
      <c r="C51" s="62" t="s">
        <v>459</v>
      </c>
      <c r="D51" s="63" t="s">
        <v>460</v>
      </c>
      <c r="E51" s="86" t="s">
        <v>422</v>
      </c>
      <c r="F51" s="557">
        <f>+I51</f>
        <v>11297.000000000002</v>
      </c>
      <c r="H51" s="559">
        <f>SUM(H52:H67)</f>
        <v>10270</v>
      </c>
      <c r="I51" s="661">
        <f t="shared" si="0"/>
        <v>11297.000000000002</v>
      </c>
      <c r="J51" s="752">
        <f t="shared" si="1"/>
        <v>1027.0000000000018</v>
      </c>
    </row>
    <row r="52" spans="1:10" ht="12.6" customHeight="1">
      <c r="A52" s="87" t="s">
        <v>423</v>
      </c>
      <c r="B52" s="104" t="s">
        <v>424</v>
      </c>
      <c r="C52" s="105" t="s">
        <v>425</v>
      </c>
      <c r="D52" s="105" t="s">
        <v>426</v>
      </c>
      <c r="E52" s="106" t="s">
        <v>427</v>
      </c>
      <c r="F52" s="558">
        <f t="shared" si="2"/>
        <v>605</v>
      </c>
      <c r="H52" s="558">
        <v>550</v>
      </c>
      <c r="I52" s="661">
        <f t="shared" si="0"/>
        <v>605</v>
      </c>
      <c r="J52" s="752">
        <f t="shared" si="1"/>
        <v>55</v>
      </c>
    </row>
    <row r="53" spans="1:10" ht="12.6" customHeight="1">
      <c r="A53" s="87" t="s">
        <v>428</v>
      </c>
      <c r="B53" s="104" t="s">
        <v>429</v>
      </c>
      <c r="C53" s="105" t="s">
        <v>430</v>
      </c>
      <c r="D53" s="105" t="s">
        <v>431</v>
      </c>
      <c r="E53" s="106" t="s">
        <v>427</v>
      </c>
      <c r="F53" s="558">
        <f t="shared" si="2"/>
        <v>275</v>
      </c>
      <c r="H53" s="558">
        <v>250</v>
      </c>
      <c r="I53" s="661">
        <f t="shared" si="0"/>
        <v>275</v>
      </c>
      <c r="J53" s="752">
        <f t="shared" si="1"/>
        <v>25</v>
      </c>
    </row>
    <row r="54" spans="1:10" ht="12.6" customHeight="1">
      <c r="A54" s="87" t="s">
        <v>441</v>
      </c>
      <c r="B54" s="126" t="s">
        <v>442</v>
      </c>
      <c r="C54" s="127" t="s">
        <v>443</v>
      </c>
      <c r="D54" s="128" t="s">
        <v>444</v>
      </c>
      <c r="E54" s="129" t="s">
        <v>427</v>
      </c>
      <c r="F54" s="558">
        <f t="shared" si="2"/>
        <v>165</v>
      </c>
      <c r="H54" s="511">
        <v>150</v>
      </c>
      <c r="I54" s="661">
        <f t="shared" si="0"/>
        <v>165</v>
      </c>
      <c r="J54" s="752">
        <f t="shared" si="1"/>
        <v>15</v>
      </c>
    </row>
    <row r="55" spans="1:10" ht="12.6" customHeight="1">
      <c r="A55" s="95">
        <v>101</v>
      </c>
      <c r="B55" s="134" t="s">
        <v>461</v>
      </c>
      <c r="C55" s="135" t="s">
        <v>462</v>
      </c>
      <c r="D55" s="135" t="s">
        <v>463</v>
      </c>
      <c r="E55" s="112" t="s">
        <v>464</v>
      </c>
      <c r="F55" s="558">
        <f t="shared" si="2"/>
        <v>1485.0000000000002</v>
      </c>
      <c r="H55" s="562">
        <v>1350</v>
      </c>
      <c r="I55" s="661">
        <f t="shared" si="0"/>
        <v>1485.0000000000002</v>
      </c>
      <c r="J55" s="752">
        <f t="shared" si="1"/>
        <v>135.00000000000023</v>
      </c>
    </row>
    <row r="56" spans="1:10" ht="12.6" customHeight="1">
      <c r="A56" s="95">
        <v>117</v>
      </c>
      <c r="B56" s="134" t="s">
        <v>465</v>
      </c>
      <c r="C56" s="135" t="s">
        <v>466</v>
      </c>
      <c r="D56" s="135" t="s">
        <v>467</v>
      </c>
      <c r="E56" s="112" t="s">
        <v>464</v>
      </c>
      <c r="F56" s="558">
        <f t="shared" si="2"/>
        <v>1100</v>
      </c>
      <c r="H56" s="562">
        <v>1000</v>
      </c>
      <c r="I56" s="661">
        <f t="shared" si="0"/>
        <v>1100</v>
      </c>
      <c r="J56" s="752">
        <f t="shared" si="1"/>
        <v>100</v>
      </c>
    </row>
    <row r="57" spans="1:10" ht="12.6" customHeight="1">
      <c r="A57" s="95">
        <v>111</v>
      </c>
      <c r="B57" s="134" t="s">
        <v>468</v>
      </c>
      <c r="C57" s="135" t="s">
        <v>469</v>
      </c>
      <c r="D57" s="135" t="s">
        <v>470</v>
      </c>
      <c r="E57" s="112" t="s">
        <v>464</v>
      </c>
      <c r="F57" s="558">
        <f t="shared" si="2"/>
        <v>990.00000000000011</v>
      </c>
      <c r="H57" s="562">
        <v>900</v>
      </c>
      <c r="I57" s="661">
        <f t="shared" si="0"/>
        <v>990.00000000000011</v>
      </c>
      <c r="J57" s="752">
        <f t="shared" si="1"/>
        <v>90.000000000000114</v>
      </c>
    </row>
    <row r="58" spans="1:10" ht="20.399999999999999">
      <c r="A58" s="95">
        <v>128</v>
      </c>
      <c r="B58" s="134" t="s">
        <v>471</v>
      </c>
      <c r="C58" s="135" t="s">
        <v>472</v>
      </c>
      <c r="D58" s="135" t="s">
        <v>473</v>
      </c>
      <c r="E58" s="112" t="s">
        <v>464</v>
      </c>
      <c r="F58" s="558">
        <f t="shared" si="2"/>
        <v>2145</v>
      </c>
      <c r="H58" s="562">
        <v>1950</v>
      </c>
      <c r="I58" s="661">
        <f t="shared" si="0"/>
        <v>2145</v>
      </c>
      <c r="J58" s="752">
        <f t="shared" si="1"/>
        <v>195</v>
      </c>
    </row>
    <row r="59" spans="1:10" ht="20.399999999999999">
      <c r="A59" s="95">
        <v>150</v>
      </c>
      <c r="B59" s="110" t="s">
        <v>474</v>
      </c>
      <c r="C59" s="111" t="s">
        <v>475</v>
      </c>
      <c r="D59" s="111" t="s">
        <v>476</v>
      </c>
      <c r="E59" s="112" t="s">
        <v>464</v>
      </c>
      <c r="F59" s="558">
        <f t="shared" si="2"/>
        <v>517</v>
      </c>
      <c r="H59" s="562">
        <v>470</v>
      </c>
      <c r="I59" s="661">
        <f t="shared" si="0"/>
        <v>517</v>
      </c>
      <c r="J59" s="752">
        <f t="shared" si="1"/>
        <v>47</v>
      </c>
    </row>
    <row r="60" spans="1:10" ht="20.399999999999999">
      <c r="A60" s="95">
        <v>151</v>
      </c>
      <c r="B60" s="110" t="s">
        <v>477</v>
      </c>
      <c r="C60" s="111" t="s">
        <v>478</v>
      </c>
      <c r="D60" s="111" t="s">
        <v>479</v>
      </c>
      <c r="E60" s="112" t="s">
        <v>464</v>
      </c>
      <c r="F60" s="558">
        <f t="shared" si="2"/>
        <v>55.000000000000007</v>
      </c>
      <c r="H60" s="562">
        <v>50</v>
      </c>
      <c r="I60" s="661">
        <f t="shared" si="0"/>
        <v>55.000000000000007</v>
      </c>
      <c r="J60" s="752">
        <f t="shared" si="1"/>
        <v>5.0000000000000071</v>
      </c>
    </row>
    <row r="61" spans="1:10" ht="12.6" customHeight="1">
      <c r="A61" s="87" t="s">
        <v>11</v>
      </c>
      <c r="B61" s="104" t="s">
        <v>12</v>
      </c>
      <c r="C61" s="105" t="s">
        <v>13</v>
      </c>
      <c r="D61" s="105" t="s">
        <v>14</v>
      </c>
      <c r="E61" s="106" t="s">
        <v>15</v>
      </c>
      <c r="F61" s="558">
        <f t="shared" si="2"/>
        <v>1320</v>
      </c>
      <c r="H61" s="558">
        <v>1200</v>
      </c>
      <c r="I61" s="661">
        <f t="shared" si="0"/>
        <v>1320</v>
      </c>
      <c r="J61" s="752">
        <f t="shared" si="1"/>
        <v>120</v>
      </c>
    </row>
    <row r="62" spans="1:10" ht="12.6" customHeight="1">
      <c r="A62" s="87" t="s">
        <v>102</v>
      </c>
      <c r="B62" s="104" t="s">
        <v>103</v>
      </c>
      <c r="C62" s="105" t="s">
        <v>432</v>
      </c>
      <c r="D62" s="105" t="s">
        <v>105</v>
      </c>
      <c r="E62" s="120" t="s">
        <v>39</v>
      </c>
      <c r="F62" s="558">
        <f t="shared" si="2"/>
        <v>440.00000000000006</v>
      </c>
      <c r="H62" s="558">
        <v>400</v>
      </c>
      <c r="I62" s="661">
        <f t="shared" si="0"/>
        <v>440.00000000000006</v>
      </c>
      <c r="J62" s="752">
        <f t="shared" si="1"/>
        <v>40.000000000000057</v>
      </c>
    </row>
    <row r="63" spans="1:10" ht="12.6" customHeight="1">
      <c r="A63" s="87" t="s">
        <v>80</v>
      </c>
      <c r="B63" s="116" t="s">
        <v>81</v>
      </c>
      <c r="C63" s="117" t="s">
        <v>82</v>
      </c>
      <c r="D63" s="117" t="s">
        <v>83</v>
      </c>
      <c r="E63" s="119" t="s">
        <v>39</v>
      </c>
      <c r="F63" s="558">
        <f t="shared" si="2"/>
        <v>440.00000000000006</v>
      </c>
      <c r="H63" s="103">
        <v>400</v>
      </c>
      <c r="I63" s="661">
        <f t="shared" si="0"/>
        <v>440.00000000000006</v>
      </c>
      <c r="J63" s="752">
        <f t="shared" si="1"/>
        <v>40.000000000000057</v>
      </c>
    </row>
    <row r="64" spans="1:10" ht="12.6" customHeight="1">
      <c r="A64" s="87" t="s">
        <v>58</v>
      </c>
      <c r="B64" s="116" t="s">
        <v>59</v>
      </c>
      <c r="C64" s="117" t="s">
        <v>60</v>
      </c>
      <c r="D64" s="117" t="s">
        <v>61</v>
      </c>
      <c r="E64" s="118" t="s">
        <v>39</v>
      </c>
      <c r="F64" s="558">
        <f t="shared" si="2"/>
        <v>440.00000000000006</v>
      </c>
      <c r="H64" s="103">
        <v>400</v>
      </c>
      <c r="I64" s="661">
        <f t="shared" si="0"/>
        <v>440.00000000000006</v>
      </c>
      <c r="J64" s="752">
        <f t="shared" si="1"/>
        <v>40.000000000000057</v>
      </c>
    </row>
    <row r="65" spans="1:10" ht="12.6" customHeight="1">
      <c r="A65" s="87" t="s">
        <v>372</v>
      </c>
      <c r="B65" s="121" t="s">
        <v>373</v>
      </c>
      <c r="C65" s="122" t="s">
        <v>374</v>
      </c>
      <c r="D65" s="122" t="s">
        <v>375</v>
      </c>
      <c r="E65" s="123" t="s">
        <v>39</v>
      </c>
      <c r="F65" s="558">
        <f t="shared" si="2"/>
        <v>440.00000000000006</v>
      </c>
      <c r="H65" s="342">
        <v>400</v>
      </c>
      <c r="I65" s="661">
        <f t="shared" si="0"/>
        <v>440.00000000000006</v>
      </c>
      <c r="J65" s="752">
        <f t="shared" si="1"/>
        <v>40.000000000000057</v>
      </c>
    </row>
    <row r="66" spans="1:10" ht="12.6" customHeight="1">
      <c r="A66" s="89" t="s">
        <v>368</v>
      </c>
      <c r="B66" s="121" t="s">
        <v>369</v>
      </c>
      <c r="C66" s="124" t="s">
        <v>370</v>
      </c>
      <c r="D66" s="124" t="s">
        <v>371</v>
      </c>
      <c r="E66" s="125" t="s">
        <v>132</v>
      </c>
      <c r="F66" s="558">
        <f t="shared" si="2"/>
        <v>110.00000000000001</v>
      </c>
      <c r="H66" s="342">
        <v>100</v>
      </c>
      <c r="I66" s="661">
        <f t="shared" si="0"/>
        <v>110.00000000000001</v>
      </c>
      <c r="J66" s="752">
        <f t="shared" si="1"/>
        <v>10.000000000000014</v>
      </c>
    </row>
    <row r="67" spans="1:10" ht="31.2" thickBot="1">
      <c r="A67" s="94">
        <v>465</v>
      </c>
      <c r="B67" s="107" t="s">
        <v>433</v>
      </c>
      <c r="C67" s="108" t="s">
        <v>434</v>
      </c>
      <c r="D67" s="108" t="s">
        <v>435</v>
      </c>
      <c r="E67" s="109" t="s">
        <v>436</v>
      </c>
      <c r="F67" s="558">
        <f t="shared" si="2"/>
        <v>770.00000000000011</v>
      </c>
      <c r="H67" s="561">
        <v>700</v>
      </c>
      <c r="I67" s="661">
        <f t="shared" si="0"/>
        <v>770.00000000000011</v>
      </c>
      <c r="J67" s="752">
        <f t="shared" si="1"/>
        <v>70.000000000000114</v>
      </c>
    </row>
    <row r="68" spans="1:10" ht="145.19999999999999">
      <c r="A68" s="60" t="s">
        <v>480</v>
      </c>
      <c r="B68" s="61" t="s">
        <v>481</v>
      </c>
      <c r="C68" s="62" t="s">
        <v>482</v>
      </c>
      <c r="D68" s="63" t="s">
        <v>483</v>
      </c>
      <c r="E68" s="86" t="s">
        <v>422</v>
      </c>
      <c r="F68" s="557">
        <f>+I68</f>
        <v>10505</v>
      </c>
      <c r="H68" s="559">
        <v>9550</v>
      </c>
      <c r="I68" s="661">
        <f t="shared" si="0"/>
        <v>10505</v>
      </c>
      <c r="J68" s="752">
        <f t="shared" si="1"/>
        <v>955</v>
      </c>
    </row>
    <row r="69" spans="1:10" ht="12.6" customHeight="1">
      <c r="A69" s="87" t="s">
        <v>423</v>
      </c>
      <c r="B69" s="104" t="s">
        <v>424</v>
      </c>
      <c r="C69" s="105" t="s">
        <v>425</v>
      </c>
      <c r="D69" s="105" t="s">
        <v>426</v>
      </c>
      <c r="E69" s="106" t="s">
        <v>427</v>
      </c>
      <c r="F69" s="558">
        <f t="shared" si="2"/>
        <v>605</v>
      </c>
      <c r="H69" s="558">
        <v>550</v>
      </c>
      <c r="I69" s="661">
        <f t="shared" si="0"/>
        <v>605</v>
      </c>
      <c r="J69" s="752">
        <f t="shared" si="1"/>
        <v>55</v>
      </c>
    </row>
    <row r="70" spans="1:10" ht="12.6" customHeight="1">
      <c r="A70" s="87" t="s">
        <v>428</v>
      </c>
      <c r="B70" s="104" t="s">
        <v>429</v>
      </c>
      <c r="C70" s="105" t="s">
        <v>430</v>
      </c>
      <c r="D70" s="105" t="s">
        <v>431</v>
      </c>
      <c r="E70" s="106" t="s">
        <v>427</v>
      </c>
      <c r="F70" s="558">
        <f t="shared" si="2"/>
        <v>275</v>
      </c>
      <c r="H70" s="558">
        <v>250</v>
      </c>
      <c r="I70" s="661">
        <f t="shared" si="0"/>
        <v>275</v>
      </c>
      <c r="J70" s="752">
        <f t="shared" si="1"/>
        <v>25</v>
      </c>
    </row>
    <row r="71" spans="1:10" ht="12.6" customHeight="1">
      <c r="A71" s="87" t="s">
        <v>441</v>
      </c>
      <c r="B71" s="126" t="s">
        <v>442</v>
      </c>
      <c r="C71" s="127" t="s">
        <v>443</v>
      </c>
      <c r="D71" s="128" t="s">
        <v>444</v>
      </c>
      <c r="E71" s="129" t="s">
        <v>427</v>
      </c>
      <c r="F71" s="558">
        <f t="shared" si="2"/>
        <v>165</v>
      </c>
      <c r="H71" s="511">
        <v>150</v>
      </c>
      <c r="I71" s="661">
        <f t="shared" si="0"/>
        <v>165</v>
      </c>
      <c r="J71" s="752">
        <f t="shared" si="1"/>
        <v>15</v>
      </c>
    </row>
    <row r="72" spans="1:10" ht="12.6" customHeight="1">
      <c r="A72" s="95">
        <v>101</v>
      </c>
      <c r="B72" s="134" t="s">
        <v>461</v>
      </c>
      <c r="C72" s="135" t="s">
        <v>462</v>
      </c>
      <c r="D72" s="135" t="s">
        <v>463</v>
      </c>
      <c r="E72" s="112" t="s">
        <v>464</v>
      </c>
      <c r="F72" s="558">
        <f t="shared" si="2"/>
        <v>1485.0000000000002</v>
      </c>
      <c r="H72" s="563">
        <v>1350</v>
      </c>
      <c r="I72" s="661">
        <f t="shared" ref="I72:I135" si="3">+H72*1.1</f>
        <v>1485.0000000000002</v>
      </c>
      <c r="J72" s="752">
        <f t="shared" ref="J72:J135" si="4">+F72-H72</f>
        <v>135.00000000000023</v>
      </c>
    </row>
    <row r="73" spans="1:10" ht="12.6" customHeight="1">
      <c r="A73" s="95">
        <v>117</v>
      </c>
      <c r="B73" s="134" t="s">
        <v>465</v>
      </c>
      <c r="C73" s="135" t="s">
        <v>466</v>
      </c>
      <c r="D73" s="135" t="s">
        <v>467</v>
      </c>
      <c r="E73" s="112" t="s">
        <v>464</v>
      </c>
      <c r="F73" s="558">
        <f t="shared" ref="F73:F136" si="5">+I73</f>
        <v>1100</v>
      </c>
      <c r="H73" s="563">
        <v>1000</v>
      </c>
      <c r="I73" s="661">
        <f t="shared" si="3"/>
        <v>1100</v>
      </c>
      <c r="J73" s="752">
        <f t="shared" si="4"/>
        <v>100</v>
      </c>
    </row>
    <row r="74" spans="1:10" ht="12.6" customHeight="1">
      <c r="A74" s="95">
        <v>109</v>
      </c>
      <c r="B74" s="134" t="s">
        <v>484</v>
      </c>
      <c r="C74" s="135" t="s">
        <v>485</v>
      </c>
      <c r="D74" s="135" t="s">
        <v>486</v>
      </c>
      <c r="E74" s="112" t="s">
        <v>464</v>
      </c>
      <c r="F74" s="558">
        <f t="shared" si="5"/>
        <v>770.00000000000011</v>
      </c>
      <c r="H74" s="563">
        <v>700</v>
      </c>
      <c r="I74" s="661">
        <f t="shared" si="3"/>
        <v>770.00000000000011</v>
      </c>
      <c r="J74" s="752">
        <f t="shared" si="4"/>
        <v>70.000000000000114</v>
      </c>
    </row>
    <row r="75" spans="1:10" ht="20.399999999999999">
      <c r="A75" s="95">
        <v>128</v>
      </c>
      <c r="B75" s="134" t="s">
        <v>471</v>
      </c>
      <c r="C75" s="135" t="s">
        <v>472</v>
      </c>
      <c r="D75" s="135" t="s">
        <v>473</v>
      </c>
      <c r="E75" s="112" t="s">
        <v>464</v>
      </c>
      <c r="F75" s="558">
        <f t="shared" si="5"/>
        <v>2145</v>
      </c>
      <c r="H75" s="563">
        <v>1950</v>
      </c>
      <c r="I75" s="661">
        <f t="shared" si="3"/>
        <v>2145</v>
      </c>
      <c r="J75" s="752">
        <f t="shared" si="4"/>
        <v>195</v>
      </c>
    </row>
    <row r="76" spans="1:10" ht="12.6" customHeight="1">
      <c r="A76" s="87" t="s">
        <v>11</v>
      </c>
      <c r="B76" s="104" t="s">
        <v>12</v>
      </c>
      <c r="C76" s="105" t="s">
        <v>13</v>
      </c>
      <c r="D76" s="105" t="s">
        <v>14</v>
      </c>
      <c r="E76" s="106" t="s">
        <v>15</v>
      </c>
      <c r="F76" s="558">
        <f t="shared" si="5"/>
        <v>1320</v>
      </c>
      <c r="H76" s="558">
        <v>1200</v>
      </c>
      <c r="I76" s="661">
        <f t="shared" si="3"/>
        <v>1320</v>
      </c>
      <c r="J76" s="752">
        <f t="shared" si="4"/>
        <v>120</v>
      </c>
    </row>
    <row r="77" spans="1:10" ht="12.6" customHeight="1">
      <c r="A77" s="87" t="s">
        <v>102</v>
      </c>
      <c r="B77" s="104" t="s">
        <v>103</v>
      </c>
      <c r="C77" s="105" t="s">
        <v>432</v>
      </c>
      <c r="D77" s="105" t="s">
        <v>105</v>
      </c>
      <c r="E77" s="120" t="s">
        <v>39</v>
      </c>
      <c r="F77" s="558">
        <f t="shared" si="5"/>
        <v>440.00000000000006</v>
      </c>
      <c r="H77" s="558">
        <v>400</v>
      </c>
      <c r="I77" s="661">
        <f t="shared" si="3"/>
        <v>440.00000000000006</v>
      </c>
      <c r="J77" s="752">
        <f t="shared" si="4"/>
        <v>40.000000000000057</v>
      </c>
    </row>
    <row r="78" spans="1:10" ht="12.6" customHeight="1">
      <c r="A78" s="87" t="s">
        <v>80</v>
      </c>
      <c r="B78" s="116" t="s">
        <v>81</v>
      </c>
      <c r="C78" s="117" t="s">
        <v>82</v>
      </c>
      <c r="D78" s="117" t="s">
        <v>83</v>
      </c>
      <c r="E78" s="119" t="s">
        <v>39</v>
      </c>
      <c r="F78" s="558">
        <f t="shared" si="5"/>
        <v>440.00000000000006</v>
      </c>
      <c r="H78" s="103">
        <v>400</v>
      </c>
      <c r="I78" s="661">
        <f t="shared" si="3"/>
        <v>440.00000000000006</v>
      </c>
      <c r="J78" s="752">
        <f t="shared" si="4"/>
        <v>40.000000000000057</v>
      </c>
    </row>
    <row r="79" spans="1:10" ht="12.6" customHeight="1">
      <c r="A79" s="87" t="s">
        <v>58</v>
      </c>
      <c r="B79" s="116" t="s">
        <v>59</v>
      </c>
      <c r="C79" s="117" t="s">
        <v>60</v>
      </c>
      <c r="D79" s="117" t="s">
        <v>61</v>
      </c>
      <c r="E79" s="118" t="s">
        <v>39</v>
      </c>
      <c r="F79" s="558">
        <f t="shared" si="5"/>
        <v>440.00000000000006</v>
      </c>
      <c r="H79" s="103">
        <v>400</v>
      </c>
      <c r="I79" s="661">
        <f t="shared" si="3"/>
        <v>440.00000000000006</v>
      </c>
      <c r="J79" s="752">
        <f t="shared" si="4"/>
        <v>40.000000000000057</v>
      </c>
    </row>
    <row r="80" spans="1:10" ht="12.6" customHeight="1">
      <c r="A80" s="87" t="s">
        <v>372</v>
      </c>
      <c r="B80" s="121" t="s">
        <v>373</v>
      </c>
      <c r="C80" s="122" t="s">
        <v>374</v>
      </c>
      <c r="D80" s="122" t="s">
        <v>375</v>
      </c>
      <c r="E80" s="123" t="s">
        <v>39</v>
      </c>
      <c r="F80" s="558">
        <f t="shared" si="5"/>
        <v>440.00000000000006</v>
      </c>
      <c r="H80" s="342">
        <v>400</v>
      </c>
      <c r="I80" s="661">
        <f t="shared" si="3"/>
        <v>440.00000000000006</v>
      </c>
      <c r="J80" s="752">
        <f t="shared" si="4"/>
        <v>40.000000000000057</v>
      </c>
    </row>
    <row r="81" spans="1:10" ht="12.6" customHeight="1">
      <c r="A81" s="89" t="s">
        <v>368</v>
      </c>
      <c r="B81" s="121" t="s">
        <v>369</v>
      </c>
      <c r="C81" s="124" t="s">
        <v>370</v>
      </c>
      <c r="D81" s="124" t="s">
        <v>371</v>
      </c>
      <c r="E81" s="125" t="s">
        <v>132</v>
      </c>
      <c r="F81" s="558">
        <f t="shared" si="5"/>
        <v>110.00000000000001</v>
      </c>
      <c r="H81" s="342">
        <v>100</v>
      </c>
      <c r="I81" s="661">
        <f t="shared" si="3"/>
        <v>110.00000000000001</v>
      </c>
      <c r="J81" s="752">
        <f t="shared" si="4"/>
        <v>10.000000000000014</v>
      </c>
    </row>
    <row r="82" spans="1:10" ht="31.2" thickBot="1">
      <c r="A82" s="94">
        <v>465</v>
      </c>
      <c r="B82" s="107" t="s">
        <v>433</v>
      </c>
      <c r="C82" s="108" t="s">
        <v>434</v>
      </c>
      <c r="D82" s="108" t="s">
        <v>435</v>
      </c>
      <c r="E82" s="109" t="s">
        <v>436</v>
      </c>
      <c r="F82" s="558">
        <f t="shared" si="5"/>
        <v>770.00000000000011</v>
      </c>
      <c r="H82" s="561">
        <v>700</v>
      </c>
      <c r="I82" s="661">
        <f t="shared" si="3"/>
        <v>770.00000000000011</v>
      </c>
      <c r="J82" s="752">
        <f t="shared" si="4"/>
        <v>70.000000000000114</v>
      </c>
    </row>
    <row r="83" spans="1:10" ht="66">
      <c r="A83" s="60" t="s">
        <v>487</v>
      </c>
      <c r="B83" s="61" t="s">
        <v>488</v>
      </c>
      <c r="C83" s="62" t="s">
        <v>489</v>
      </c>
      <c r="D83" s="63" t="s">
        <v>490</v>
      </c>
      <c r="E83" s="86" t="s">
        <v>422</v>
      </c>
      <c r="F83" s="557">
        <f>+I83</f>
        <v>3135.0000000000005</v>
      </c>
      <c r="H83" s="559">
        <v>2850</v>
      </c>
      <c r="I83" s="661">
        <f t="shared" si="3"/>
        <v>3135.0000000000005</v>
      </c>
      <c r="J83" s="752">
        <f t="shared" si="4"/>
        <v>285.00000000000045</v>
      </c>
    </row>
    <row r="84" spans="1:10" ht="12.6" customHeight="1">
      <c r="A84" s="87" t="s">
        <v>423</v>
      </c>
      <c r="B84" s="104" t="s">
        <v>424</v>
      </c>
      <c r="C84" s="105" t="s">
        <v>425</v>
      </c>
      <c r="D84" s="105" t="s">
        <v>426</v>
      </c>
      <c r="E84" s="106" t="s">
        <v>427</v>
      </c>
      <c r="F84" s="558">
        <f t="shared" si="5"/>
        <v>605</v>
      </c>
      <c r="H84" s="558">
        <v>550</v>
      </c>
      <c r="I84" s="661">
        <f t="shared" si="3"/>
        <v>605</v>
      </c>
      <c r="J84" s="752">
        <f t="shared" si="4"/>
        <v>55</v>
      </c>
    </row>
    <row r="85" spans="1:10" ht="12.6" customHeight="1">
      <c r="A85" s="87" t="s">
        <v>428</v>
      </c>
      <c r="B85" s="104" t="s">
        <v>429</v>
      </c>
      <c r="C85" s="105" t="s">
        <v>430</v>
      </c>
      <c r="D85" s="105" t="s">
        <v>431</v>
      </c>
      <c r="E85" s="106" t="s">
        <v>427</v>
      </c>
      <c r="F85" s="558">
        <f t="shared" si="5"/>
        <v>275</v>
      </c>
      <c r="H85" s="558">
        <v>250</v>
      </c>
      <c r="I85" s="661">
        <f t="shared" si="3"/>
        <v>275</v>
      </c>
      <c r="J85" s="752">
        <f t="shared" si="4"/>
        <v>25</v>
      </c>
    </row>
    <row r="86" spans="1:10" ht="12.6" customHeight="1">
      <c r="A86" s="87" t="s">
        <v>441</v>
      </c>
      <c r="B86" s="126" t="s">
        <v>442</v>
      </c>
      <c r="C86" s="127" t="s">
        <v>443</v>
      </c>
      <c r="D86" s="128" t="s">
        <v>444</v>
      </c>
      <c r="E86" s="129" t="s">
        <v>427</v>
      </c>
      <c r="F86" s="558">
        <f t="shared" si="5"/>
        <v>165</v>
      </c>
      <c r="H86" s="511">
        <v>150</v>
      </c>
      <c r="I86" s="661">
        <f t="shared" si="3"/>
        <v>165</v>
      </c>
      <c r="J86" s="752">
        <f t="shared" si="4"/>
        <v>15</v>
      </c>
    </row>
    <row r="87" spans="1:10" ht="12.6" customHeight="1">
      <c r="A87" s="87" t="s">
        <v>11</v>
      </c>
      <c r="B87" s="104" t="s">
        <v>12</v>
      </c>
      <c r="C87" s="105" t="s">
        <v>13</v>
      </c>
      <c r="D87" s="105" t="s">
        <v>14</v>
      </c>
      <c r="E87" s="106" t="s">
        <v>15</v>
      </c>
      <c r="F87" s="558">
        <f t="shared" si="5"/>
        <v>1320</v>
      </c>
      <c r="H87" s="558">
        <v>1200</v>
      </c>
      <c r="I87" s="661">
        <f t="shared" si="3"/>
        <v>1320</v>
      </c>
      <c r="J87" s="752">
        <f t="shared" si="4"/>
        <v>120</v>
      </c>
    </row>
    <row r="88" spans="1:10" ht="31.2" thickBot="1">
      <c r="A88" s="94">
        <v>465</v>
      </c>
      <c r="B88" s="107" t="s">
        <v>433</v>
      </c>
      <c r="C88" s="108" t="s">
        <v>434</v>
      </c>
      <c r="D88" s="108" t="s">
        <v>435</v>
      </c>
      <c r="E88" s="109" t="s">
        <v>436</v>
      </c>
      <c r="F88" s="558">
        <f t="shared" si="5"/>
        <v>770.00000000000011</v>
      </c>
      <c r="H88" s="561">
        <v>700</v>
      </c>
      <c r="I88" s="661">
        <f t="shared" si="3"/>
        <v>770.00000000000011</v>
      </c>
      <c r="J88" s="752">
        <f t="shared" si="4"/>
        <v>70.000000000000114</v>
      </c>
    </row>
    <row r="89" spans="1:10" ht="118.8">
      <c r="A89" s="60" t="s">
        <v>491</v>
      </c>
      <c r="B89" s="61" t="s">
        <v>492</v>
      </c>
      <c r="C89" s="62" t="s">
        <v>493</v>
      </c>
      <c r="D89" s="63" t="s">
        <v>494</v>
      </c>
      <c r="E89" s="86" t="s">
        <v>422</v>
      </c>
      <c r="F89" s="557">
        <f>+I89</f>
        <v>6600.0000000000009</v>
      </c>
      <c r="H89" s="559">
        <f>SUM(H90:H103)</f>
        <v>6000</v>
      </c>
      <c r="I89" s="661">
        <f t="shared" si="3"/>
        <v>6600.0000000000009</v>
      </c>
      <c r="J89" s="752">
        <f t="shared" si="4"/>
        <v>600.00000000000091</v>
      </c>
    </row>
    <row r="90" spans="1:10" ht="12.6" customHeight="1">
      <c r="A90" s="87" t="s">
        <v>423</v>
      </c>
      <c r="B90" s="104" t="s">
        <v>424</v>
      </c>
      <c r="C90" s="105" t="s">
        <v>425</v>
      </c>
      <c r="D90" s="105" t="s">
        <v>426</v>
      </c>
      <c r="E90" s="106" t="s">
        <v>427</v>
      </c>
      <c r="F90" s="558">
        <f t="shared" si="5"/>
        <v>605</v>
      </c>
      <c r="H90" s="558">
        <v>550</v>
      </c>
      <c r="I90" s="661">
        <f t="shared" si="3"/>
        <v>605</v>
      </c>
      <c r="J90" s="752">
        <f t="shared" si="4"/>
        <v>55</v>
      </c>
    </row>
    <row r="91" spans="1:10" ht="12.6" customHeight="1">
      <c r="A91" s="87" t="s">
        <v>428</v>
      </c>
      <c r="B91" s="104" t="s">
        <v>429</v>
      </c>
      <c r="C91" s="105" t="s">
        <v>430</v>
      </c>
      <c r="D91" s="105" t="s">
        <v>431</v>
      </c>
      <c r="E91" s="106" t="s">
        <v>427</v>
      </c>
      <c r="F91" s="558">
        <f t="shared" si="5"/>
        <v>275</v>
      </c>
      <c r="H91" s="558">
        <v>250</v>
      </c>
      <c r="I91" s="661">
        <f t="shared" si="3"/>
        <v>275</v>
      </c>
      <c r="J91" s="752">
        <f t="shared" si="4"/>
        <v>25</v>
      </c>
    </row>
    <row r="92" spans="1:10" ht="12.6" customHeight="1">
      <c r="A92" s="87" t="s">
        <v>441</v>
      </c>
      <c r="B92" s="126" t="s">
        <v>442</v>
      </c>
      <c r="C92" s="127" t="s">
        <v>443</v>
      </c>
      <c r="D92" s="128" t="s">
        <v>444</v>
      </c>
      <c r="E92" s="129" t="s">
        <v>427</v>
      </c>
      <c r="F92" s="558">
        <f t="shared" si="5"/>
        <v>165</v>
      </c>
      <c r="H92" s="511">
        <v>150</v>
      </c>
      <c r="I92" s="661">
        <f t="shared" si="3"/>
        <v>165</v>
      </c>
      <c r="J92" s="752">
        <f t="shared" si="4"/>
        <v>15</v>
      </c>
    </row>
    <row r="93" spans="1:10" ht="12.6" customHeight="1">
      <c r="A93" s="96" t="s">
        <v>495</v>
      </c>
      <c r="B93" s="126" t="s">
        <v>496</v>
      </c>
      <c r="C93" s="127" t="s">
        <v>497</v>
      </c>
      <c r="D93" s="128" t="s">
        <v>498</v>
      </c>
      <c r="E93" s="129" t="s">
        <v>427</v>
      </c>
      <c r="F93" s="558">
        <f t="shared" si="5"/>
        <v>583</v>
      </c>
      <c r="H93" s="511">
        <v>530</v>
      </c>
      <c r="I93" s="661">
        <f t="shared" si="3"/>
        <v>583</v>
      </c>
      <c r="J93" s="752">
        <f t="shared" si="4"/>
        <v>53</v>
      </c>
    </row>
    <row r="94" spans="1:10" ht="20.399999999999999">
      <c r="A94" s="95">
        <v>150</v>
      </c>
      <c r="B94" s="134" t="s">
        <v>474</v>
      </c>
      <c r="C94" s="135" t="s">
        <v>475</v>
      </c>
      <c r="D94" s="135" t="s">
        <v>476</v>
      </c>
      <c r="E94" s="112" t="s">
        <v>464</v>
      </c>
      <c r="F94" s="558">
        <f t="shared" si="5"/>
        <v>517</v>
      </c>
      <c r="H94" s="563">
        <v>470</v>
      </c>
      <c r="I94" s="661">
        <f t="shared" si="3"/>
        <v>517</v>
      </c>
      <c r="J94" s="752">
        <f t="shared" si="4"/>
        <v>47</v>
      </c>
    </row>
    <row r="95" spans="1:10" ht="20.399999999999999">
      <c r="A95" s="95">
        <v>151</v>
      </c>
      <c r="B95" s="110" t="s">
        <v>477</v>
      </c>
      <c r="C95" s="111" t="s">
        <v>478</v>
      </c>
      <c r="D95" s="111" t="s">
        <v>479</v>
      </c>
      <c r="E95" s="112" t="s">
        <v>464</v>
      </c>
      <c r="F95" s="558">
        <f t="shared" si="5"/>
        <v>55.000000000000007</v>
      </c>
      <c r="H95" s="563">
        <v>50</v>
      </c>
      <c r="I95" s="661">
        <f t="shared" si="3"/>
        <v>55.000000000000007</v>
      </c>
      <c r="J95" s="752">
        <f t="shared" si="4"/>
        <v>5.0000000000000071</v>
      </c>
    </row>
    <row r="96" spans="1:10" ht="12.6" customHeight="1">
      <c r="A96" s="87" t="s">
        <v>11</v>
      </c>
      <c r="B96" s="104" t="s">
        <v>12</v>
      </c>
      <c r="C96" s="105" t="s">
        <v>13</v>
      </c>
      <c r="D96" s="105" t="s">
        <v>14</v>
      </c>
      <c r="E96" s="106" t="s">
        <v>15</v>
      </c>
      <c r="F96" s="558">
        <f t="shared" si="5"/>
        <v>1320</v>
      </c>
      <c r="H96" s="558">
        <v>1200</v>
      </c>
      <c r="I96" s="661">
        <f t="shared" si="3"/>
        <v>1320</v>
      </c>
      <c r="J96" s="752">
        <f t="shared" si="4"/>
        <v>120</v>
      </c>
    </row>
    <row r="97" spans="1:10" ht="12.6" customHeight="1">
      <c r="A97" s="87" t="s">
        <v>102</v>
      </c>
      <c r="B97" s="104" t="s">
        <v>103</v>
      </c>
      <c r="C97" s="105" t="s">
        <v>432</v>
      </c>
      <c r="D97" s="105" t="s">
        <v>105</v>
      </c>
      <c r="E97" s="120" t="s">
        <v>39</v>
      </c>
      <c r="F97" s="558">
        <f t="shared" si="5"/>
        <v>440.00000000000006</v>
      </c>
      <c r="H97" s="558">
        <v>400</v>
      </c>
      <c r="I97" s="661">
        <f t="shared" si="3"/>
        <v>440.00000000000006</v>
      </c>
      <c r="J97" s="752">
        <f t="shared" si="4"/>
        <v>40.000000000000057</v>
      </c>
    </row>
    <row r="98" spans="1:10" ht="12.6" customHeight="1">
      <c r="A98" s="87" t="s">
        <v>80</v>
      </c>
      <c r="B98" s="116" t="s">
        <v>81</v>
      </c>
      <c r="C98" s="117" t="s">
        <v>82</v>
      </c>
      <c r="D98" s="117" t="s">
        <v>83</v>
      </c>
      <c r="E98" s="119" t="s">
        <v>39</v>
      </c>
      <c r="F98" s="558">
        <f t="shared" si="5"/>
        <v>440.00000000000006</v>
      </c>
      <c r="H98" s="103">
        <v>400</v>
      </c>
      <c r="I98" s="661">
        <f t="shared" si="3"/>
        <v>440.00000000000006</v>
      </c>
      <c r="J98" s="752">
        <f t="shared" si="4"/>
        <v>40.000000000000057</v>
      </c>
    </row>
    <row r="99" spans="1:10" ht="12.6" customHeight="1">
      <c r="A99" s="87" t="s">
        <v>58</v>
      </c>
      <c r="B99" s="116" t="s">
        <v>59</v>
      </c>
      <c r="C99" s="117" t="s">
        <v>60</v>
      </c>
      <c r="D99" s="117" t="s">
        <v>61</v>
      </c>
      <c r="E99" s="118" t="s">
        <v>39</v>
      </c>
      <c r="F99" s="558">
        <f t="shared" si="5"/>
        <v>440.00000000000006</v>
      </c>
      <c r="H99" s="103">
        <v>400</v>
      </c>
      <c r="I99" s="661">
        <f t="shared" si="3"/>
        <v>440.00000000000006</v>
      </c>
      <c r="J99" s="752">
        <f t="shared" si="4"/>
        <v>40.000000000000057</v>
      </c>
    </row>
    <row r="100" spans="1:10" ht="12.6" customHeight="1">
      <c r="A100" s="87" t="s">
        <v>372</v>
      </c>
      <c r="B100" s="121" t="s">
        <v>373</v>
      </c>
      <c r="C100" s="122" t="s">
        <v>374</v>
      </c>
      <c r="D100" s="122" t="s">
        <v>375</v>
      </c>
      <c r="E100" s="123" t="s">
        <v>39</v>
      </c>
      <c r="F100" s="558">
        <f t="shared" si="5"/>
        <v>440.00000000000006</v>
      </c>
      <c r="H100" s="342">
        <v>400</v>
      </c>
      <c r="I100" s="661">
        <f t="shared" si="3"/>
        <v>440.00000000000006</v>
      </c>
      <c r="J100" s="752">
        <f t="shared" si="4"/>
        <v>40.000000000000057</v>
      </c>
    </row>
    <row r="101" spans="1:10" ht="12.6" customHeight="1">
      <c r="A101" s="89" t="s">
        <v>368</v>
      </c>
      <c r="B101" s="121" t="s">
        <v>369</v>
      </c>
      <c r="C101" s="124" t="s">
        <v>370</v>
      </c>
      <c r="D101" s="124" t="s">
        <v>371</v>
      </c>
      <c r="E101" s="125" t="s">
        <v>132</v>
      </c>
      <c r="F101" s="558">
        <f t="shared" si="5"/>
        <v>110.00000000000001</v>
      </c>
      <c r="H101" s="342">
        <v>100</v>
      </c>
      <c r="I101" s="661">
        <f t="shared" si="3"/>
        <v>110.00000000000001</v>
      </c>
      <c r="J101" s="752">
        <f t="shared" si="4"/>
        <v>10.000000000000014</v>
      </c>
    </row>
    <row r="102" spans="1:10" ht="12.6" customHeight="1">
      <c r="A102" s="89" t="s">
        <v>173</v>
      </c>
      <c r="B102" s="121" t="s">
        <v>174</v>
      </c>
      <c r="C102" s="117" t="s">
        <v>175</v>
      </c>
      <c r="D102" s="117" t="s">
        <v>176</v>
      </c>
      <c r="E102" s="133" t="s">
        <v>39</v>
      </c>
      <c r="F102" s="558">
        <f t="shared" si="5"/>
        <v>440.00000000000006</v>
      </c>
      <c r="H102" s="103">
        <v>400</v>
      </c>
      <c r="I102" s="661">
        <f t="shared" si="3"/>
        <v>440.00000000000006</v>
      </c>
      <c r="J102" s="752">
        <f t="shared" si="4"/>
        <v>40.000000000000057</v>
      </c>
    </row>
    <row r="103" spans="1:10" ht="31.2" thickBot="1">
      <c r="A103" s="94">
        <v>465</v>
      </c>
      <c r="B103" s="107" t="s">
        <v>433</v>
      </c>
      <c r="C103" s="108" t="s">
        <v>434</v>
      </c>
      <c r="D103" s="108" t="s">
        <v>435</v>
      </c>
      <c r="E103" s="109" t="s">
        <v>436</v>
      </c>
      <c r="F103" s="558">
        <f t="shared" si="5"/>
        <v>770.00000000000011</v>
      </c>
      <c r="H103" s="561">
        <v>700</v>
      </c>
      <c r="I103" s="661">
        <f t="shared" si="3"/>
        <v>770.00000000000011</v>
      </c>
      <c r="J103" s="752">
        <f t="shared" si="4"/>
        <v>70.000000000000114</v>
      </c>
    </row>
    <row r="104" spans="1:10" ht="92.4">
      <c r="A104" s="60" t="s">
        <v>499</v>
      </c>
      <c r="B104" s="61" t="s">
        <v>500</v>
      </c>
      <c r="C104" s="62" t="s">
        <v>501</v>
      </c>
      <c r="D104" s="63" t="s">
        <v>502</v>
      </c>
      <c r="E104" s="86" t="s">
        <v>422</v>
      </c>
      <c r="F104" s="557">
        <f>+I104</f>
        <v>4125</v>
      </c>
      <c r="H104" s="559">
        <v>3750</v>
      </c>
      <c r="I104" s="661">
        <f t="shared" si="3"/>
        <v>4125</v>
      </c>
      <c r="J104" s="752">
        <f t="shared" si="4"/>
        <v>375</v>
      </c>
    </row>
    <row r="105" spans="1:10" ht="12.6" customHeight="1">
      <c r="A105" s="87" t="s">
        <v>423</v>
      </c>
      <c r="B105" s="104" t="s">
        <v>424</v>
      </c>
      <c r="C105" s="105" t="s">
        <v>425</v>
      </c>
      <c r="D105" s="105" t="s">
        <v>426</v>
      </c>
      <c r="E105" s="106" t="s">
        <v>427</v>
      </c>
      <c r="F105" s="558">
        <f t="shared" si="5"/>
        <v>605</v>
      </c>
      <c r="H105" s="558">
        <v>550</v>
      </c>
      <c r="I105" s="661">
        <f t="shared" si="3"/>
        <v>605</v>
      </c>
      <c r="J105" s="752">
        <f t="shared" si="4"/>
        <v>55</v>
      </c>
    </row>
    <row r="106" spans="1:10" ht="12.6" customHeight="1">
      <c r="A106" s="87" t="s">
        <v>428</v>
      </c>
      <c r="B106" s="104" t="s">
        <v>429</v>
      </c>
      <c r="C106" s="105" t="s">
        <v>430</v>
      </c>
      <c r="D106" s="105" t="s">
        <v>431</v>
      </c>
      <c r="E106" s="106" t="s">
        <v>427</v>
      </c>
      <c r="F106" s="558">
        <f t="shared" si="5"/>
        <v>275</v>
      </c>
      <c r="H106" s="558">
        <v>250</v>
      </c>
      <c r="I106" s="661">
        <f t="shared" si="3"/>
        <v>275</v>
      </c>
      <c r="J106" s="752">
        <f t="shared" si="4"/>
        <v>25</v>
      </c>
    </row>
    <row r="107" spans="1:10" ht="12.6" customHeight="1">
      <c r="A107" s="87" t="s">
        <v>441</v>
      </c>
      <c r="B107" s="126" t="s">
        <v>442</v>
      </c>
      <c r="C107" s="127" t="s">
        <v>443</v>
      </c>
      <c r="D107" s="128" t="s">
        <v>444</v>
      </c>
      <c r="E107" s="129" t="s">
        <v>427</v>
      </c>
      <c r="F107" s="558">
        <f t="shared" si="5"/>
        <v>165</v>
      </c>
      <c r="H107" s="511">
        <v>150</v>
      </c>
      <c r="I107" s="661">
        <f t="shared" si="3"/>
        <v>165</v>
      </c>
      <c r="J107" s="752">
        <f t="shared" si="4"/>
        <v>15</v>
      </c>
    </row>
    <row r="108" spans="1:10" ht="12.6" customHeight="1">
      <c r="A108" s="87" t="s">
        <v>11</v>
      </c>
      <c r="B108" s="104" t="s">
        <v>12</v>
      </c>
      <c r="C108" s="105" t="s">
        <v>13</v>
      </c>
      <c r="D108" s="105" t="s">
        <v>14</v>
      </c>
      <c r="E108" s="106" t="s">
        <v>15</v>
      </c>
      <c r="F108" s="558">
        <f t="shared" si="5"/>
        <v>1320</v>
      </c>
      <c r="H108" s="558">
        <v>1200</v>
      </c>
      <c r="I108" s="661">
        <f t="shared" si="3"/>
        <v>1320</v>
      </c>
      <c r="J108" s="752">
        <f t="shared" si="4"/>
        <v>120</v>
      </c>
    </row>
    <row r="109" spans="1:10" ht="12.6" customHeight="1">
      <c r="A109" s="87" t="s">
        <v>58</v>
      </c>
      <c r="B109" s="116" t="s">
        <v>59</v>
      </c>
      <c r="C109" s="117" t="s">
        <v>60</v>
      </c>
      <c r="D109" s="117" t="s">
        <v>61</v>
      </c>
      <c r="E109" s="118" t="s">
        <v>39</v>
      </c>
      <c r="F109" s="558">
        <f t="shared" si="5"/>
        <v>440.00000000000006</v>
      </c>
      <c r="H109" s="103">
        <v>400</v>
      </c>
      <c r="I109" s="661">
        <f t="shared" si="3"/>
        <v>440.00000000000006</v>
      </c>
      <c r="J109" s="752">
        <f t="shared" si="4"/>
        <v>40.000000000000057</v>
      </c>
    </row>
    <row r="110" spans="1:10" ht="12.6" customHeight="1">
      <c r="A110" s="87" t="s">
        <v>372</v>
      </c>
      <c r="B110" s="121" t="s">
        <v>373</v>
      </c>
      <c r="C110" s="122" t="s">
        <v>374</v>
      </c>
      <c r="D110" s="122" t="s">
        <v>375</v>
      </c>
      <c r="E110" s="123" t="s">
        <v>39</v>
      </c>
      <c r="F110" s="558">
        <f t="shared" si="5"/>
        <v>440.00000000000006</v>
      </c>
      <c r="H110" s="342">
        <v>400</v>
      </c>
      <c r="I110" s="661">
        <f t="shared" si="3"/>
        <v>440.00000000000006</v>
      </c>
      <c r="J110" s="752">
        <f t="shared" si="4"/>
        <v>40.000000000000057</v>
      </c>
    </row>
    <row r="111" spans="1:10" ht="12.6" customHeight="1">
      <c r="A111" s="89" t="s">
        <v>368</v>
      </c>
      <c r="B111" s="121" t="s">
        <v>369</v>
      </c>
      <c r="C111" s="124" t="s">
        <v>370</v>
      </c>
      <c r="D111" s="124" t="s">
        <v>371</v>
      </c>
      <c r="E111" s="125" t="s">
        <v>132</v>
      </c>
      <c r="F111" s="558">
        <f t="shared" si="5"/>
        <v>110.00000000000001</v>
      </c>
      <c r="H111" s="342">
        <v>100</v>
      </c>
      <c r="I111" s="661">
        <f t="shared" si="3"/>
        <v>110.00000000000001</v>
      </c>
      <c r="J111" s="752">
        <f t="shared" si="4"/>
        <v>10.000000000000014</v>
      </c>
    </row>
    <row r="112" spans="1:10" ht="31.2" thickBot="1">
      <c r="A112" s="94">
        <v>465</v>
      </c>
      <c r="B112" s="107" t="s">
        <v>433</v>
      </c>
      <c r="C112" s="108" t="s">
        <v>434</v>
      </c>
      <c r="D112" s="108" t="s">
        <v>435</v>
      </c>
      <c r="E112" s="109" t="s">
        <v>436</v>
      </c>
      <c r="F112" s="558">
        <f t="shared" si="5"/>
        <v>770.00000000000011</v>
      </c>
      <c r="H112" s="561">
        <v>700</v>
      </c>
      <c r="I112" s="661">
        <f t="shared" si="3"/>
        <v>770.00000000000011</v>
      </c>
      <c r="J112" s="752">
        <f t="shared" si="4"/>
        <v>70.000000000000114</v>
      </c>
    </row>
    <row r="113" spans="1:10" ht="79.2">
      <c r="A113" s="60" t="s">
        <v>503</v>
      </c>
      <c r="B113" s="61" t="s">
        <v>504</v>
      </c>
      <c r="C113" s="62" t="s">
        <v>505</v>
      </c>
      <c r="D113" s="63" t="s">
        <v>506</v>
      </c>
      <c r="E113" s="86" t="s">
        <v>422</v>
      </c>
      <c r="F113" s="557">
        <f>+I113</f>
        <v>3410.0000000000005</v>
      </c>
      <c r="H113" s="559">
        <v>3100</v>
      </c>
      <c r="I113" s="661">
        <f t="shared" si="3"/>
        <v>3410.0000000000005</v>
      </c>
      <c r="J113" s="752">
        <f t="shared" si="4"/>
        <v>310.00000000000045</v>
      </c>
    </row>
    <row r="114" spans="1:10" ht="12.6" customHeight="1">
      <c r="A114" s="87" t="s">
        <v>423</v>
      </c>
      <c r="B114" s="104" t="s">
        <v>424</v>
      </c>
      <c r="C114" s="105" t="s">
        <v>425</v>
      </c>
      <c r="D114" s="105" t="s">
        <v>426</v>
      </c>
      <c r="E114" s="106" t="s">
        <v>427</v>
      </c>
      <c r="F114" s="558">
        <f t="shared" si="5"/>
        <v>605</v>
      </c>
      <c r="H114" s="558">
        <v>550</v>
      </c>
      <c r="I114" s="661">
        <f t="shared" si="3"/>
        <v>605</v>
      </c>
      <c r="J114" s="752">
        <f t="shared" si="4"/>
        <v>55</v>
      </c>
    </row>
    <row r="115" spans="1:10" ht="12.6" customHeight="1">
      <c r="A115" s="87" t="s">
        <v>428</v>
      </c>
      <c r="B115" s="104" t="s">
        <v>429</v>
      </c>
      <c r="C115" s="105" t="s">
        <v>430</v>
      </c>
      <c r="D115" s="105" t="s">
        <v>431</v>
      </c>
      <c r="E115" s="106" t="s">
        <v>427</v>
      </c>
      <c r="F115" s="558">
        <f t="shared" si="5"/>
        <v>275</v>
      </c>
      <c r="H115" s="558">
        <v>250</v>
      </c>
      <c r="I115" s="661">
        <f t="shared" si="3"/>
        <v>275</v>
      </c>
      <c r="J115" s="752">
        <f t="shared" si="4"/>
        <v>25</v>
      </c>
    </row>
    <row r="116" spans="1:10" ht="12.6" customHeight="1">
      <c r="A116" s="87" t="s">
        <v>11</v>
      </c>
      <c r="B116" s="104" t="s">
        <v>12</v>
      </c>
      <c r="C116" s="105" t="s">
        <v>13</v>
      </c>
      <c r="D116" s="105" t="s">
        <v>14</v>
      </c>
      <c r="E116" s="106" t="s">
        <v>15</v>
      </c>
      <c r="F116" s="558">
        <f t="shared" si="5"/>
        <v>1320</v>
      </c>
      <c r="H116" s="558">
        <v>1200</v>
      </c>
      <c r="I116" s="661">
        <f t="shared" si="3"/>
        <v>1320</v>
      </c>
      <c r="J116" s="752">
        <f t="shared" si="4"/>
        <v>120</v>
      </c>
    </row>
    <row r="117" spans="1:10" ht="12.6" customHeight="1">
      <c r="A117" s="87" t="s">
        <v>342</v>
      </c>
      <c r="B117" s="116" t="s">
        <v>343</v>
      </c>
      <c r="C117" s="117" t="s">
        <v>344</v>
      </c>
      <c r="D117" s="117" t="s">
        <v>345</v>
      </c>
      <c r="E117" s="118" t="s">
        <v>39</v>
      </c>
      <c r="F117" s="558">
        <f t="shared" si="5"/>
        <v>440.00000000000006</v>
      </c>
      <c r="H117" s="103">
        <v>400</v>
      </c>
      <c r="I117" s="661">
        <f t="shared" si="3"/>
        <v>440.00000000000006</v>
      </c>
      <c r="J117" s="752">
        <f t="shared" si="4"/>
        <v>40.000000000000057</v>
      </c>
    </row>
    <row r="118" spans="1:10" ht="31.2" thickBot="1">
      <c r="A118" s="94">
        <v>465</v>
      </c>
      <c r="B118" s="107" t="s">
        <v>433</v>
      </c>
      <c r="C118" s="108" t="s">
        <v>434</v>
      </c>
      <c r="D118" s="108" t="s">
        <v>435</v>
      </c>
      <c r="E118" s="109" t="s">
        <v>436</v>
      </c>
      <c r="F118" s="558">
        <f t="shared" si="5"/>
        <v>770.00000000000011</v>
      </c>
      <c r="H118" s="561">
        <v>700</v>
      </c>
      <c r="I118" s="661">
        <f t="shared" si="3"/>
        <v>770.00000000000011</v>
      </c>
      <c r="J118" s="752">
        <f t="shared" si="4"/>
        <v>70.000000000000114</v>
      </c>
    </row>
    <row r="119" spans="1:10" ht="69.599999999999994" customHeight="1">
      <c r="A119" s="60" t="s">
        <v>507</v>
      </c>
      <c r="B119" s="61" t="s">
        <v>508</v>
      </c>
      <c r="C119" s="62" t="s">
        <v>509</v>
      </c>
      <c r="D119" s="63" t="s">
        <v>510</v>
      </c>
      <c r="E119" s="86" t="s">
        <v>422</v>
      </c>
      <c r="F119" s="557">
        <f>+I119</f>
        <v>2970.0000000000005</v>
      </c>
      <c r="H119" s="559">
        <v>2700</v>
      </c>
      <c r="I119" s="661">
        <f t="shared" si="3"/>
        <v>2970.0000000000005</v>
      </c>
      <c r="J119" s="752">
        <f t="shared" si="4"/>
        <v>270.00000000000045</v>
      </c>
    </row>
    <row r="120" spans="1:10" ht="12.6" customHeight="1">
      <c r="A120" s="87" t="s">
        <v>423</v>
      </c>
      <c r="B120" s="104" t="s">
        <v>424</v>
      </c>
      <c r="C120" s="105" t="s">
        <v>425</v>
      </c>
      <c r="D120" s="105" t="s">
        <v>426</v>
      </c>
      <c r="E120" s="106" t="s">
        <v>427</v>
      </c>
      <c r="F120" s="558">
        <f t="shared" si="5"/>
        <v>605</v>
      </c>
      <c r="H120" s="558">
        <v>550</v>
      </c>
      <c r="I120" s="661">
        <f t="shared" si="3"/>
        <v>605</v>
      </c>
      <c r="J120" s="752">
        <f t="shared" si="4"/>
        <v>55</v>
      </c>
    </row>
    <row r="121" spans="1:10" ht="12.6" customHeight="1">
      <c r="A121" s="87" t="s">
        <v>428</v>
      </c>
      <c r="B121" s="104" t="s">
        <v>429</v>
      </c>
      <c r="C121" s="105" t="s">
        <v>430</v>
      </c>
      <c r="D121" s="105" t="s">
        <v>431</v>
      </c>
      <c r="E121" s="106" t="s">
        <v>427</v>
      </c>
      <c r="F121" s="558">
        <f t="shared" si="5"/>
        <v>275</v>
      </c>
      <c r="H121" s="558">
        <v>250</v>
      </c>
      <c r="I121" s="661">
        <f t="shared" si="3"/>
        <v>275</v>
      </c>
      <c r="J121" s="752">
        <f t="shared" si="4"/>
        <v>25</v>
      </c>
    </row>
    <row r="122" spans="1:10" ht="12.6" customHeight="1">
      <c r="A122" s="87" t="s">
        <v>11</v>
      </c>
      <c r="B122" s="104" t="s">
        <v>12</v>
      </c>
      <c r="C122" s="105" t="s">
        <v>13</v>
      </c>
      <c r="D122" s="105" t="s">
        <v>14</v>
      </c>
      <c r="E122" s="106" t="s">
        <v>15</v>
      </c>
      <c r="F122" s="558">
        <f t="shared" si="5"/>
        <v>1320</v>
      </c>
      <c r="H122" s="558">
        <v>1200</v>
      </c>
      <c r="I122" s="661">
        <f t="shared" si="3"/>
        <v>1320</v>
      </c>
      <c r="J122" s="752">
        <f t="shared" si="4"/>
        <v>120</v>
      </c>
    </row>
    <row r="123" spans="1:10" ht="31.2" thickBot="1">
      <c r="A123" s="94">
        <v>465</v>
      </c>
      <c r="B123" s="107" t="s">
        <v>433</v>
      </c>
      <c r="C123" s="108" t="s">
        <v>434</v>
      </c>
      <c r="D123" s="108" t="s">
        <v>435</v>
      </c>
      <c r="E123" s="109" t="s">
        <v>436</v>
      </c>
      <c r="F123" s="558">
        <f t="shared" si="5"/>
        <v>770.00000000000011</v>
      </c>
      <c r="H123" s="561">
        <v>700</v>
      </c>
      <c r="I123" s="661">
        <f t="shared" si="3"/>
        <v>770.00000000000011</v>
      </c>
      <c r="J123" s="752">
        <f t="shared" si="4"/>
        <v>70.000000000000114</v>
      </c>
    </row>
    <row r="124" spans="1:10" ht="79.2">
      <c r="A124" s="60" t="s">
        <v>511</v>
      </c>
      <c r="B124" s="61" t="s">
        <v>512</v>
      </c>
      <c r="C124" s="62" t="s">
        <v>513</v>
      </c>
      <c r="D124" s="63" t="s">
        <v>514</v>
      </c>
      <c r="E124" s="86" t="s">
        <v>422</v>
      </c>
      <c r="F124" s="557">
        <f>+I124</f>
        <v>3135.0000000000005</v>
      </c>
      <c r="H124" s="559">
        <v>2850</v>
      </c>
      <c r="I124" s="661">
        <f t="shared" si="3"/>
        <v>3135.0000000000005</v>
      </c>
      <c r="J124" s="752">
        <f t="shared" si="4"/>
        <v>285.00000000000045</v>
      </c>
    </row>
    <row r="125" spans="1:10" ht="12.6" customHeight="1">
      <c r="A125" s="87" t="s">
        <v>423</v>
      </c>
      <c r="B125" s="104" t="s">
        <v>424</v>
      </c>
      <c r="C125" s="105" t="s">
        <v>425</v>
      </c>
      <c r="D125" s="105" t="s">
        <v>426</v>
      </c>
      <c r="E125" s="106" t="s">
        <v>427</v>
      </c>
      <c r="F125" s="558">
        <f t="shared" si="5"/>
        <v>605</v>
      </c>
      <c r="H125" s="558">
        <v>550</v>
      </c>
      <c r="I125" s="661">
        <f t="shared" si="3"/>
        <v>605</v>
      </c>
      <c r="J125" s="752">
        <f t="shared" si="4"/>
        <v>55</v>
      </c>
    </row>
    <row r="126" spans="1:10" ht="12.6" customHeight="1">
      <c r="A126" s="87" t="s">
        <v>428</v>
      </c>
      <c r="B126" s="104" t="s">
        <v>429</v>
      </c>
      <c r="C126" s="105" t="s">
        <v>430</v>
      </c>
      <c r="D126" s="105" t="s">
        <v>431</v>
      </c>
      <c r="E126" s="106" t="s">
        <v>427</v>
      </c>
      <c r="F126" s="558">
        <f t="shared" si="5"/>
        <v>275</v>
      </c>
      <c r="H126" s="558">
        <v>250</v>
      </c>
      <c r="I126" s="661">
        <f t="shared" si="3"/>
        <v>275</v>
      </c>
      <c r="J126" s="752">
        <f t="shared" si="4"/>
        <v>25</v>
      </c>
    </row>
    <row r="127" spans="1:10" ht="12.6" customHeight="1">
      <c r="A127" s="87" t="s">
        <v>441</v>
      </c>
      <c r="B127" s="126" t="s">
        <v>442</v>
      </c>
      <c r="C127" s="127" t="s">
        <v>443</v>
      </c>
      <c r="D127" s="128" t="s">
        <v>444</v>
      </c>
      <c r="E127" s="129" t="s">
        <v>427</v>
      </c>
      <c r="F127" s="558">
        <f t="shared" si="5"/>
        <v>165</v>
      </c>
      <c r="H127" s="511">
        <v>150</v>
      </c>
      <c r="I127" s="661">
        <f t="shared" si="3"/>
        <v>165</v>
      </c>
      <c r="J127" s="752">
        <f t="shared" si="4"/>
        <v>15</v>
      </c>
    </row>
    <row r="128" spans="1:10" ht="12.6" customHeight="1">
      <c r="A128" s="87" t="s">
        <v>11</v>
      </c>
      <c r="B128" s="104" t="s">
        <v>12</v>
      </c>
      <c r="C128" s="105" t="s">
        <v>13</v>
      </c>
      <c r="D128" s="105" t="s">
        <v>14</v>
      </c>
      <c r="E128" s="106" t="s">
        <v>15</v>
      </c>
      <c r="F128" s="558">
        <f t="shared" si="5"/>
        <v>1320</v>
      </c>
      <c r="H128" s="558">
        <v>1200</v>
      </c>
      <c r="I128" s="661">
        <f t="shared" si="3"/>
        <v>1320</v>
      </c>
      <c r="J128" s="752">
        <f t="shared" si="4"/>
        <v>120</v>
      </c>
    </row>
    <row r="129" spans="1:10" ht="31.2" thickBot="1">
      <c r="A129" s="94">
        <v>465</v>
      </c>
      <c r="B129" s="107" t="s">
        <v>433</v>
      </c>
      <c r="C129" s="108" t="s">
        <v>434</v>
      </c>
      <c r="D129" s="108" t="s">
        <v>435</v>
      </c>
      <c r="E129" s="109" t="s">
        <v>436</v>
      </c>
      <c r="F129" s="558">
        <f t="shared" si="5"/>
        <v>770.00000000000011</v>
      </c>
      <c r="H129" s="561">
        <v>700</v>
      </c>
      <c r="I129" s="661">
        <f t="shared" si="3"/>
        <v>770.00000000000011</v>
      </c>
      <c r="J129" s="752">
        <f t="shared" si="4"/>
        <v>70.000000000000114</v>
      </c>
    </row>
    <row r="130" spans="1:10" ht="184.8">
      <c r="A130" s="60" t="s">
        <v>515</v>
      </c>
      <c r="B130" s="61" t="s">
        <v>516</v>
      </c>
      <c r="C130" s="62" t="s">
        <v>517</v>
      </c>
      <c r="D130" s="63" t="s">
        <v>518</v>
      </c>
      <c r="E130" s="86" t="s">
        <v>422</v>
      </c>
      <c r="F130" s="557">
        <f>+I130</f>
        <v>12177.000000000002</v>
      </c>
      <c r="H130" s="559">
        <f>SUM(H131:H148)</f>
        <v>11070</v>
      </c>
      <c r="I130" s="661">
        <f t="shared" si="3"/>
        <v>12177.000000000002</v>
      </c>
      <c r="J130" s="752">
        <f t="shared" si="4"/>
        <v>1107.0000000000018</v>
      </c>
    </row>
    <row r="131" spans="1:10" ht="12.6" customHeight="1">
      <c r="A131" s="87" t="s">
        <v>423</v>
      </c>
      <c r="B131" s="104" t="s">
        <v>424</v>
      </c>
      <c r="C131" s="105" t="s">
        <v>425</v>
      </c>
      <c r="D131" s="105" t="s">
        <v>426</v>
      </c>
      <c r="E131" s="106" t="s">
        <v>427</v>
      </c>
      <c r="F131" s="558">
        <f t="shared" si="5"/>
        <v>605</v>
      </c>
      <c r="H131" s="558">
        <v>550</v>
      </c>
      <c r="I131" s="661">
        <f t="shared" si="3"/>
        <v>605</v>
      </c>
      <c r="J131" s="752">
        <f t="shared" si="4"/>
        <v>55</v>
      </c>
    </row>
    <row r="132" spans="1:10" ht="12.6" customHeight="1">
      <c r="A132" s="87" t="s">
        <v>428</v>
      </c>
      <c r="B132" s="104" t="s">
        <v>429</v>
      </c>
      <c r="C132" s="105" t="s">
        <v>430</v>
      </c>
      <c r="D132" s="105" t="s">
        <v>431</v>
      </c>
      <c r="E132" s="106" t="s">
        <v>427</v>
      </c>
      <c r="F132" s="558">
        <f t="shared" si="5"/>
        <v>275</v>
      </c>
      <c r="H132" s="558">
        <v>250</v>
      </c>
      <c r="I132" s="661">
        <f t="shared" si="3"/>
        <v>275</v>
      </c>
      <c r="J132" s="752">
        <f t="shared" si="4"/>
        <v>25</v>
      </c>
    </row>
    <row r="133" spans="1:10" ht="12.6" customHeight="1">
      <c r="A133" s="87" t="s">
        <v>441</v>
      </c>
      <c r="B133" s="126" t="s">
        <v>442</v>
      </c>
      <c r="C133" s="127" t="s">
        <v>443</v>
      </c>
      <c r="D133" s="128" t="s">
        <v>444</v>
      </c>
      <c r="E133" s="129" t="s">
        <v>427</v>
      </c>
      <c r="F133" s="558">
        <f t="shared" si="5"/>
        <v>165</v>
      </c>
      <c r="H133" s="511">
        <v>150</v>
      </c>
      <c r="I133" s="661">
        <f t="shared" si="3"/>
        <v>165</v>
      </c>
      <c r="J133" s="752">
        <f t="shared" si="4"/>
        <v>15</v>
      </c>
    </row>
    <row r="134" spans="1:10" ht="20.399999999999999">
      <c r="A134" s="95">
        <v>101</v>
      </c>
      <c r="B134" s="134" t="s">
        <v>461</v>
      </c>
      <c r="C134" s="135" t="s">
        <v>462</v>
      </c>
      <c r="D134" s="135" t="s">
        <v>463</v>
      </c>
      <c r="E134" s="112" t="s">
        <v>464</v>
      </c>
      <c r="F134" s="558">
        <f t="shared" si="5"/>
        <v>1485.0000000000002</v>
      </c>
      <c r="H134" s="563">
        <v>1350</v>
      </c>
      <c r="I134" s="661">
        <f t="shared" si="3"/>
        <v>1485.0000000000002</v>
      </c>
      <c r="J134" s="752">
        <f t="shared" si="4"/>
        <v>135.00000000000023</v>
      </c>
    </row>
    <row r="135" spans="1:10" ht="12.6" customHeight="1">
      <c r="A135" s="95">
        <v>117</v>
      </c>
      <c r="B135" s="134" t="s">
        <v>465</v>
      </c>
      <c r="C135" s="135" t="s">
        <v>466</v>
      </c>
      <c r="D135" s="135" t="s">
        <v>467</v>
      </c>
      <c r="E135" s="112" t="s">
        <v>464</v>
      </c>
      <c r="F135" s="558">
        <f t="shared" si="5"/>
        <v>1100</v>
      </c>
      <c r="H135" s="563">
        <v>1000</v>
      </c>
      <c r="I135" s="661">
        <f t="shared" si="3"/>
        <v>1100</v>
      </c>
      <c r="J135" s="752">
        <f t="shared" si="4"/>
        <v>100</v>
      </c>
    </row>
    <row r="136" spans="1:10" ht="12.6" customHeight="1">
      <c r="A136" s="95">
        <v>111</v>
      </c>
      <c r="B136" s="134" t="s">
        <v>468</v>
      </c>
      <c r="C136" s="135" t="s">
        <v>469</v>
      </c>
      <c r="D136" s="135" t="s">
        <v>470</v>
      </c>
      <c r="E136" s="112" t="s">
        <v>464</v>
      </c>
      <c r="F136" s="558">
        <f t="shared" si="5"/>
        <v>990.00000000000011</v>
      </c>
      <c r="H136" s="563">
        <v>900</v>
      </c>
      <c r="I136" s="661">
        <f t="shared" ref="I136:I199" si="6">+H136*1.1</f>
        <v>990.00000000000011</v>
      </c>
      <c r="J136" s="752">
        <f t="shared" ref="J136:J199" si="7">+F136-H136</f>
        <v>90.000000000000114</v>
      </c>
    </row>
    <row r="137" spans="1:10" ht="20.399999999999999">
      <c r="A137" s="95">
        <v>128</v>
      </c>
      <c r="B137" s="134" t="s">
        <v>471</v>
      </c>
      <c r="C137" s="135" t="s">
        <v>472</v>
      </c>
      <c r="D137" s="135" t="s">
        <v>473</v>
      </c>
      <c r="E137" s="112" t="s">
        <v>464</v>
      </c>
      <c r="F137" s="558">
        <f t="shared" ref="F137:F196" si="8">+I137</f>
        <v>2145</v>
      </c>
      <c r="H137" s="563">
        <v>1950</v>
      </c>
      <c r="I137" s="661">
        <f t="shared" si="6"/>
        <v>2145</v>
      </c>
      <c r="J137" s="752">
        <f t="shared" si="7"/>
        <v>195</v>
      </c>
    </row>
    <row r="138" spans="1:10" ht="20.399999999999999">
      <c r="A138" s="95">
        <v>150</v>
      </c>
      <c r="B138" s="110" t="s">
        <v>474</v>
      </c>
      <c r="C138" s="111" t="s">
        <v>475</v>
      </c>
      <c r="D138" s="111" t="s">
        <v>476</v>
      </c>
      <c r="E138" s="112" t="s">
        <v>464</v>
      </c>
      <c r="F138" s="558">
        <f t="shared" si="8"/>
        <v>517</v>
      </c>
      <c r="H138" s="563">
        <v>470</v>
      </c>
      <c r="I138" s="661">
        <f t="shared" si="6"/>
        <v>517</v>
      </c>
      <c r="J138" s="752">
        <f t="shared" si="7"/>
        <v>47</v>
      </c>
    </row>
    <row r="139" spans="1:10" ht="20.399999999999999">
      <c r="A139" s="95">
        <v>151</v>
      </c>
      <c r="B139" s="110" t="s">
        <v>477</v>
      </c>
      <c r="C139" s="111" t="s">
        <v>478</v>
      </c>
      <c r="D139" s="111" t="s">
        <v>479</v>
      </c>
      <c r="E139" s="112" t="s">
        <v>464</v>
      </c>
      <c r="F139" s="558">
        <f t="shared" si="8"/>
        <v>55.000000000000007</v>
      </c>
      <c r="H139" s="563">
        <v>50</v>
      </c>
      <c r="I139" s="661">
        <f t="shared" si="6"/>
        <v>55.000000000000007</v>
      </c>
      <c r="J139" s="752">
        <f t="shared" si="7"/>
        <v>5.0000000000000071</v>
      </c>
    </row>
    <row r="140" spans="1:10" ht="12.6" customHeight="1">
      <c r="A140" s="87" t="s">
        <v>11</v>
      </c>
      <c r="B140" s="104" t="s">
        <v>12</v>
      </c>
      <c r="C140" s="105" t="s">
        <v>13</v>
      </c>
      <c r="D140" s="105" t="s">
        <v>14</v>
      </c>
      <c r="E140" s="106" t="s">
        <v>15</v>
      </c>
      <c r="F140" s="558">
        <f t="shared" si="8"/>
        <v>1320</v>
      </c>
      <c r="H140" s="558">
        <v>1200</v>
      </c>
      <c r="I140" s="661">
        <f t="shared" si="6"/>
        <v>1320</v>
      </c>
      <c r="J140" s="752">
        <f t="shared" si="7"/>
        <v>120</v>
      </c>
    </row>
    <row r="141" spans="1:10" ht="12.6" customHeight="1">
      <c r="A141" s="87" t="s">
        <v>102</v>
      </c>
      <c r="B141" s="104" t="s">
        <v>103</v>
      </c>
      <c r="C141" s="105" t="s">
        <v>432</v>
      </c>
      <c r="D141" s="105" t="s">
        <v>105</v>
      </c>
      <c r="E141" s="120" t="s">
        <v>39</v>
      </c>
      <c r="F141" s="558">
        <f t="shared" si="8"/>
        <v>440.00000000000006</v>
      </c>
      <c r="H141" s="558">
        <v>400</v>
      </c>
      <c r="I141" s="661">
        <f t="shared" si="6"/>
        <v>440.00000000000006</v>
      </c>
      <c r="J141" s="752">
        <f t="shared" si="7"/>
        <v>40.000000000000057</v>
      </c>
    </row>
    <row r="142" spans="1:10" ht="12.6" customHeight="1">
      <c r="A142" s="87" t="s">
        <v>80</v>
      </c>
      <c r="B142" s="116" t="s">
        <v>81</v>
      </c>
      <c r="C142" s="117" t="s">
        <v>82</v>
      </c>
      <c r="D142" s="117" t="s">
        <v>83</v>
      </c>
      <c r="E142" s="119" t="s">
        <v>39</v>
      </c>
      <c r="F142" s="558">
        <f t="shared" si="8"/>
        <v>440.00000000000006</v>
      </c>
      <c r="H142" s="103">
        <v>400</v>
      </c>
      <c r="I142" s="661">
        <f t="shared" si="6"/>
        <v>440.00000000000006</v>
      </c>
      <c r="J142" s="752">
        <f t="shared" si="7"/>
        <v>40.000000000000057</v>
      </c>
    </row>
    <row r="143" spans="1:10" ht="12.6" customHeight="1">
      <c r="A143" s="87" t="s">
        <v>58</v>
      </c>
      <c r="B143" s="116" t="s">
        <v>59</v>
      </c>
      <c r="C143" s="117" t="s">
        <v>60</v>
      </c>
      <c r="D143" s="117" t="s">
        <v>61</v>
      </c>
      <c r="E143" s="118" t="s">
        <v>39</v>
      </c>
      <c r="F143" s="558">
        <f t="shared" si="8"/>
        <v>440.00000000000006</v>
      </c>
      <c r="H143" s="103">
        <v>400</v>
      </c>
      <c r="I143" s="661">
        <f t="shared" si="6"/>
        <v>440.00000000000006</v>
      </c>
      <c r="J143" s="752">
        <f t="shared" si="7"/>
        <v>40.000000000000057</v>
      </c>
    </row>
    <row r="144" spans="1:10" ht="12.6" customHeight="1">
      <c r="A144" s="87" t="s">
        <v>372</v>
      </c>
      <c r="B144" s="121" t="s">
        <v>373</v>
      </c>
      <c r="C144" s="122" t="s">
        <v>374</v>
      </c>
      <c r="D144" s="122" t="s">
        <v>375</v>
      </c>
      <c r="E144" s="123" t="s">
        <v>39</v>
      </c>
      <c r="F144" s="558">
        <f t="shared" si="8"/>
        <v>440.00000000000006</v>
      </c>
      <c r="H144" s="342">
        <v>400</v>
      </c>
      <c r="I144" s="661">
        <f t="shared" si="6"/>
        <v>440.00000000000006</v>
      </c>
      <c r="J144" s="752">
        <f t="shared" si="7"/>
        <v>40.000000000000057</v>
      </c>
    </row>
    <row r="145" spans="1:10" ht="12.6" customHeight="1">
      <c r="A145" s="89" t="s">
        <v>368</v>
      </c>
      <c r="B145" s="121" t="s">
        <v>369</v>
      </c>
      <c r="C145" s="124" t="s">
        <v>370</v>
      </c>
      <c r="D145" s="124" t="s">
        <v>371</v>
      </c>
      <c r="E145" s="125" t="s">
        <v>132</v>
      </c>
      <c r="F145" s="558">
        <f t="shared" si="8"/>
        <v>110.00000000000001</v>
      </c>
      <c r="H145" s="342">
        <v>100</v>
      </c>
      <c r="I145" s="661">
        <f t="shared" si="6"/>
        <v>110.00000000000001</v>
      </c>
      <c r="J145" s="752">
        <f t="shared" si="7"/>
        <v>10.000000000000014</v>
      </c>
    </row>
    <row r="146" spans="1:10" ht="12.6" customHeight="1">
      <c r="A146" s="89" t="s">
        <v>173</v>
      </c>
      <c r="B146" s="121" t="s">
        <v>174</v>
      </c>
      <c r="C146" s="117" t="s">
        <v>175</v>
      </c>
      <c r="D146" s="117" t="s">
        <v>176</v>
      </c>
      <c r="E146" s="133" t="s">
        <v>39</v>
      </c>
      <c r="F146" s="558">
        <f t="shared" si="8"/>
        <v>440.00000000000006</v>
      </c>
      <c r="H146" s="103">
        <v>400</v>
      </c>
      <c r="I146" s="661">
        <f t="shared" si="6"/>
        <v>440.00000000000006</v>
      </c>
      <c r="J146" s="752">
        <f t="shared" si="7"/>
        <v>40.000000000000057</v>
      </c>
    </row>
    <row r="147" spans="1:10" ht="12.6" customHeight="1">
      <c r="A147" s="87" t="s">
        <v>342</v>
      </c>
      <c r="B147" s="116" t="s">
        <v>343</v>
      </c>
      <c r="C147" s="117" t="s">
        <v>344</v>
      </c>
      <c r="D147" s="117" t="s">
        <v>345</v>
      </c>
      <c r="E147" s="118" t="s">
        <v>39</v>
      </c>
      <c r="F147" s="558">
        <f t="shared" si="8"/>
        <v>440.00000000000006</v>
      </c>
      <c r="H147" s="103">
        <v>400</v>
      </c>
      <c r="I147" s="661">
        <f t="shared" si="6"/>
        <v>440.00000000000006</v>
      </c>
      <c r="J147" s="752">
        <f t="shared" si="7"/>
        <v>40.000000000000057</v>
      </c>
    </row>
    <row r="148" spans="1:10" ht="31.2" thickBot="1">
      <c r="A148" s="94">
        <v>465</v>
      </c>
      <c r="B148" s="107" t="s">
        <v>433</v>
      </c>
      <c r="C148" s="108" t="s">
        <v>434</v>
      </c>
      <c r="D148" s="108" t="s">
        <v>435</v>
      </c>
      <c r="E148" s="109" t="s">
        <v>436</v>
      </c>
      <c r="F148" s="558">
        <f t="shared" si="8"/>
        <v>770.00000000000011</v>
      </c>
      <c r="H148" s="561">
        <v>700</v>
      </c>
      <c r="I148" s="661">
        <f t="shared" si="6"/>
        <v>770.00000000000011</v>
      </c>
      <c r="J148" s="752">
        <f t="shared" si="7"/>
        <v>70.000000000000114</v>
      </c>
    </row>
    <row r="149" spans="1:10" ht="175.2" customHeight="1">
      <c r="A149" s="60" t="s">
        <v>519</v>
      </c>
      <c r="B149" s="61" t="s">
        <v>520</v>
      </c>
      <c r="C149" s="62" t="s">
        <v>521</v>
      </c>
      <c r="D149" s="63" t="s">
        <v>522</v>
      </c>
      <c r="E149" s="86" t="s">
        <v>422</v>
      </c>
      <c r="F149" s="557">
        <f>+I149</f>
        <v>11077</v>
      </c>
      <c r="H149" s="559">
        <f>SUM(H150:H165)</f>
        <v>10070</v>
      </c>
      <c r="I149" s="661">
        <f t="shared" si="6"/>
        <v>11077</v>
      </c>
      <c r="J149" s="752">
        <f t="shared" si="7"/>
        <v>1007</v>
      </c>
    </row>
    <row r="150" spans="1:10" ht="12.6" customHeight="1">
      <c r="A150" s="87" t="s">
        <v>423</v>
      </c>
      <c r="B150" s="104" t="s">
        <v>424</v>
      </c>
      <c r="C150" s="105" t="s">
        <v>425</v>
      </c>
      <c r="D150" s="105" t="s">
        <v>426</v>
      </c>
      <c r="E150" s="106" t="s">
        <v>427</v>
      </c>
      <c r="F150" s="558">
        <f t="shared" si="8"/>
        <v>605</v>
      </c>
      <c r="H150" s="558">
        <v>550</v>
      </c>
      <c r="I150" s="661">
        <f t="shared" si="6"/>
        <v>605</v>
      </c>
      <c r="J150" s="752">
        <f t="shared" si="7"/>
        <v>55</v>
      </c>
    </row>
    <row r="151" spans="1:10" ht="12.6" customHeight="1">
      <c r="A151" s="87" t="s">
        <v>428</v>
      </c>
      <c r="B151" s="104" t="s">
        <v>429</v>
      </c>
      <c r="C151" s="105" t="s">
        <v>430</v>
      </c>
      <c r="D151" s="105" t="s">
        <v>431</v>
      </c>
      <c r="E151" s="106" t="s">
        <v>427</v>
      </c>
      <c r="F151" s="558">
        <f t="shared" si="8"/>
        <v>275</v>
      </c>
      <c r="H151" s="558">
        <v>250</v>
      </c>
      <c r="I151" s="661">
        <f t="shared" si="6"/>
        <v>275</v>
      </c>
      <c r="J151" s="752">
        <f t="shared" si="7"/>
        <v>25</v>
      </c>
    </row>
    <row r="152" spans="1:10" ht="12.6" customHeight="1">
      <c r="A152" s="87" t="s">
        <v>441</v>
      </c>
      <c r="B152" s="126" t="s">
        <v>442</v>
      </c>
      <c r="C152" s="127" t="s">
        <v>443</v>
      </c>
      <c r="D152" s="128" t="s">
        <v>444</v>
      </c>
      <c r="E152" s="129" t="s">
        <v>427</v>
      </c>
      <c r="F152" s="558">
        <f t="shared" si="8"/>
        <v>165</v>
      </c>
      <c r="H152" s="511">
        <v>150</v>
      </c>
      <c r="I152" s="661">
        <f t="shared" si="6"/>
        <v>165</v>
      </c>
      <c r="J152" s="752">
        <f t="shared" si="7"/>
        <v>15</v>
      </c>
    </row>
    <row r="153" spans="1:10" ht="20.399999999999999">
      <c r="A153" s="95">
        <v>101</v>
      </c>
      <c r="B153" s="134" t="s">
        <v>461</v>
      </c>
      <c r="C153" s="135" t="s">
        <v>462</v>
      </c>
      <c r="D153" s="135" t="s">
        <v>463</v>
      </c>
      <c r="E153" s="112" t="s">
        <v>464</v>
      </c>
      <c r="F153" s="558">
        <f t="shared" si="8"/>
        <v>1485.0000000000002</v>
      </c>
      <c r="H153" s="563">
        <v>1350</v>
      </c>
      <c r="I153" s="661">
        <f t="shared" si="6"/>
        <v>1485.0000000000002</v>
      </c>
      <c r="J153" s="752">
        <f t="shared" si="7"/>
        <v>135.00000000000023</v>
      </c>
    </row>
    <row r="154" spans="1:10" ht="12.6" customHeight="1">
      <c r="A154" s="95">
        <v>117</v>
      </c>
      <c r="B154" s="134" t="s">
        <v>465</v>
      </c>
      <c r="C154" s="135" t="s">
        <v>466</v>
      </c>
      <c r="D154" s="135" t="s">
        <v>467</v>
      </c>
      <c r="E154" s="112" t="s">
        <v>464</v>
      </c>
      <c r="F154" s="558">
        <f t="shared" si="8"/>
        <v>1100</v>
      </c>
      <c r="H154" s="563">
        <v>1000</v>
      </c>
      <c r="I154" s="661">
        <f t="shared" si="6"/>
        <v>1100</v>
      </c>
      <c r="J154" s="752">
        <f t="shared" si="7"/>
        <v>100</v>
      </c>
    </row>
    <row r="155" spans="1:10" ht="12.6" customHeight="1">
      <c r="A155" s="95">
        <v>109</v>
      </c>
      <c r="B155" s="134" t="s">
        <v>484</v>
      </c>
      <c r="C155" s="135" t="s">
        <v>485</v>
      </c>
      <c r="D155" s="135" t="s">
        <v>486</v>
      </c>
      <c r="E155" s="112" t="s">
        <v>464</v>
      </c>
      <c r="F155" s="558">
        <f t="shared" si="8"/>
        <v>770.00000000000011</v>
      </c>
      <c r="H155" s="563">
        <v>700</v>
      </c>
      <c r="I155" s="661">
        <f t="shared" si="6"/>
        <v>770.00000000000011</v>
      </c>
      <c r="J155" s="752">
        <f t="shared" si="7"/>
        <v>70.000000000000114</v>
      </c>
    </row>
    <row r="156" spans="1:10" ht="20.399999999999999">
      <c r="A156" s="95">
        <v>128</v>
      </c>
      <c r="B156" s="134" t="s">
        <v>471</v>
      </c>
      <c r="C156" s="135" t="s">
        <v>472</v>
      </c>
      <c r="D156" s="135" t="s">
        <v>473</v>
      </c>
      <c r="E156" s="112" t="s">
        <v>464</v>
      </c>
      <c r="F156" s="558">
        <f t="shared" si="8"/>
        <v>2145</v>
      </c>
      <c r="H156" s="563">
        <v>1950</v>
      </c>
      <c r="I156" s="661">
        <f t="shared" si="6"/>
        <v>2145</v>
      </c>
      <c r="J156" s="752">
        <f t="shared" si="7"/>
        <v>195</v>
      </c>
    </row>
    <row r="157" spans="1:10" ht="20.399999999999999">
      <c r="A157" s="95">
        <v>150</v>
      </c>
      <c r="B157" s="110" t="s">
        <v>474</v>
      </c>
      <c r="C157" s="111" t="s">
        <v>475</v>
      </c>
      <c r="D157" s="111" t="s">
        <v>476</v>
      </c>
      <c r="E157" s="112" t="s">
        <v>464</v>
      </c>
      <c r="F157" s="558">
        <f t="shared" si="8"/>
        <v>517</v>
      </c>
      <c r="H157" s="563">
        <v>470</v>
      </c>
      <c r="I157" s="661">
        <f t="shared" si="6"/>
        <v>517</v>
      </c>
      <c r="J157" s="752">
        <f t="shared" si="7"/>
        <v>47</v>
      </c>
    </row>
    <row r="158" spans="1:10" ht="20.399999999999999">
      <c r="A158" s="95">
        <v>151</v>
      </c>
      <c r="B158" s="110" t="s">
        <v>477</v>
      </c>
      <c r="C158" s="111" t="s">
        <v>478</v>
      </c>
      <c r="D158" s="111" t="s">
        <v>479</v>
      </c>
      <c r="E158" s="112" t="s">
        <v>464</v>
      </c>
      <c r="F158" s="558">
        <f t="shared" si="8"/>
        <v>55.000000000000007</v>
      </c>
      <c r="H158" s="563">
        <v>50</v>
      </c>
      <c r="I158" s="661">
        <f t="shared" si="6"/>
        <v>55.000000000000007</v>
      </c>
      <c r="J158" s="752">
        <f t="shared" si="7"/>
        <v>5.0000000000000071</v>
      </c>
    </row>
    <row r="159" spans="1:10" ht="12.6" customHeight="1">
      <c r="A159" s="87" t="s">
        <v>11</v>
      </c>
      <c r="B159" s="104" t="s">
        <v>12</v>
      </c>
      <c r="C159" s="105" t="s">
        <v>13</v>
      </c>
      <c r="D159" s="105" t="s">
        <v>14</v>
      </c>
      <c r="E159" s="106" t="s">
        <v>15</v>
      </c>
      <c r="F159" s="558">
        <f t="shared" si="8"/>
        <v>1320</v>
      </c>
      <c r="H159" s="558">
        <v>1200</v>
      </c>
      <c r="I159" s="661">
        <f t="shared" si="6"/>
        <v>1320</v>
      </c>
      <c r="J159" s="752">
        <f t="shared" si="7"/>
        <v>120</v>
      </c>
    </row>
    <row r="160" spans="1:10" ht="12.6" customHeight="1">
      <c r="A160" s="87" t="s">
        <v>102</v>
      </c>
      <c r="B160" s="104" t="s">
        <v>103</v>
      </c>
      <c r="C160" s="105" t="s">
        <v>432</v>
      </c>
      <c r="D160" s="105" t="s">
        <v>105</v>
      </c>
      <c r="E160" s="120" t="s">
        <v>39</v>
      </c>
      <c r="F160" s="558">
        <f t="shared" si="8"/>
        <v>440.00000000000006</v>
      </c>
      <c r="H160" s="558">
        <v>400</v>
      </c>
      <c r="I160" s="661">
        <f t="shared" si="6"/>
        <v>440.00000000000006</v>
      </c>
      <c r="J160" s="752">
        <f t="shared" si="7"/>
        <v>40.000000000000057</v>
      </c>
    </row>
    <row r="161" spans="1:10" ht="12.6" customHeight="1">
      <c r="A161" s="87" t="s">
        <v>80</v>
      </c>
      <c r="B161" s="116" t="s">
        <v>81</v>
      </c>
      <c r="C161" s="117" t="s">
        <v>82</v>
      </c>
      <c r="D161" s="117" t="s">
        <v>83</v>
      </c>
      <c r="E161" s="119" t="s">
        <v>39</v>
      </c>
      <c r="F161" s="558">
        <f t="shared" si="8"/>
        <v>440.00000000000006</v>
      </c>
      <c r="H161" s="103">
        <v>400</v>
      </c>
      <c r="I161" s="661">
        <f t="shared" si="6"/>
        <v>440.00000000000006</v>
      </c>
      <c r="J161" s="752">
        <f t="shared" si="7"/>
        <v>40.000000000000057</v>
      </c>
    </row>
    <row r="162" spans="1:10" ht="12.6" customHeight="1">
      <c r="A162" s="87" t="s">
        <v>372</v>
      </c>
      <c r="B162" s="121" t="s">
        <v>373</v>
      </c>
      <c r="C162" s="122" t="s">
        <v>374</v>
      </c>
      <c r="D162" s="122" t="s">
        <v>375</v>
      </c>
      <c r="E162" s="123" t="s">
        <v>39</v>
      </c>
      <c r="F162" s="558">
        <f t="shared" si="8"/>
        <v>440.00000000000006</v>
      </c>
      <c r="H162" s="342">
        <v>400</v>
      </c>
      <c r="I162" s="661">
        <f t="shared" si="6"/>
        <v>440.00000000000006</v>
      </c>
      <c r="J162" s="752">
        <f t="shared" si="7"/>
        <v>40.000000000000057</v>
      </c>
    </row>
    <row r="163" spans="1:10" ht="12.6" customHeight="1">
      <c r="A163" s="89" t="s">
        <v>368</v>
      </c>
      <c r="B163" s="121" t="s">
        <v>369</v>
      </c>
      <c r="C163" s="124" t="s">
        <v>370</v>
      </c>
      <c r="D163" s="124" t="s">
        <v>371</v>
      </c>
      <c r="E163" s="125" t="s">
        <v>132</v>
      </c>
      <c r="F163" s="558">
        <f t="shared" si="8"/>
        <v>110.00000000000001</v>
      </c>
      <c r="H163" s="342">
        <v>100</v>
      </c>
      <c r="I163" s="661">
        <f t="shared" si="6"/>
        <v>110.00000000000001</v>
      </c>
      <c r="J163" s="752">
        <f t="shared" si="7"/>
        <v>10.000000000000014</v>
      </c>
    </row>
    <row r="164" spans="1:10" ht="12.6" customHeight="1">
      <c r="A164" s="89" t="s">
        <v>173</v>
      </c>
      <c r="B164" s="121" t="s">
        <v>174</v>
      </c>
      <c r="C164" s="117" t="s">
        <v>175</v>
      </c>
      <c r="D164" s="117" t="s">
        <v>176</v>
      </c>
      <c r="E164" s="133" t="s">
        <v>39</v>
      </c>
      <c r="F164" s="558">
        <f t="shared" si="8"/>
        <v>440.00000000000006</v>
      </c>
      <c r="H164" s="103">
        <v>400</v>
      </c>
      <c r="I164" s="661">
        <f t="shared" si="6"/>
        <v>440.00000000000006</v>
      </c>
      <c r="J164" s="752">
        <f t="shared" si="7"/>
        <v>40.000000000000057</v>
      </c>
    </row>
    <row r="165" spans="1:10" ht="31.2" thickBot="1">
      <c r="A165" s="94">
        <v>465</v>
      </c>
      <c r="B165" s="107" t="s">
        <v>433</v>
      </c>
      <c r="C165" s="108" t="s">
        <v>434</v>
      </c>
      <c r="D165" s="108" t="s">
        <v>435</v>
      </c>
      <c r="E165" s="109" t="s">
        <v>436</v>
      </c>
      <c r="F165" s="558">
        <f t="shared" si="8"/>
        <v>770.00000000000011</v>
      </c>
      <c r="H165" s="561">
        <v>700</v>
      </c>
      <c r="I165" s="661">
        <f t="shared" si="6"/>
        <v>770.00000000000011</v>
      </c>
      <c r="J165" s="752">
        <f t="shared" si="7"/>
        <v>70.000000000000114</v>
      </c>
    </row>
    <row r="166" spans="1:10" ht="135.6" customHeight="1">
      <c r="A166" s="60" t="s">
        <v>523</v>
      </c>
      <c r="B166" s="61" t="s">
        <v>524</v>
      </c>
      <c r="C166" s="62" t="s">
        <v>525</v>
      </c>
      <c r="D166" s="63" t="s">
        <v>526</v>
      </c>
      <c r="E166" s="86" t="s">
        <v>422</v>
      </c>
      <c r="F166" s="557">
        <f>+I166</f>
        <v>7007.0000000000009</v>
      </c>
      <c r="H166" s="559">
        <v>6370</v>
      </c>
      <c r="I166" s="661">
        <f t="shared" si="6"/>
        <v>7007.0000000000009</v>
      </c>
      <c r="J166" s="752">
        <f t="shared" si="7"/>
        <v>637.00000000000091</v>
      </c>
    </row>
    <row r="167" spans="1:10" ht="12.6" customHeight="1">
      <c r="A167" s="87" t="s">
        <v>423</v>
      </c>
      <c r="B167" s="104" t="s">
        <v>424</v>
      </c>
      <c r="C167" s="105" t="s">
        <v>425</v>
      </c>
      <c r="D167" s="105" t="s">
        <v>426</v>
      </c>
      <c r="E167" s="106" t="s">
        <v>427</v>
      </c>
      <c r="F167" s="558">
        <f t="shared" si="8"/>
        <v>605</v>
      </c>
      <c r="H167" s="558">
        <v>550</v>
      </c>
      <c r="I167" s="661">
        <f t="shared" si="6"/>
        <v>605</v>
      </c>
      <c r="J167" s="752">
        <f t="shared" si="7"/>
        <v>55</v>
      </c>
    </row>
    <row r="168" spans="1:10" ht="12.6" customHeight="1">
      <c r="A168" s="87" t="s">
        <v>428</v>
      </c>
      <c r="B168" s="104" t="s">
        <v>429</v>
      </c>
      <c r="C168" s="105" t="s">
        <v>430</v>
      </c>
      <c r="D168" s="105" t="s">
        <v>431</v>
      </c>
      <c r="E168" s="106" t="s">
        <v>427</v>
      </c>
      <c r="F168" s="558">
        <f t="shared" si="8"/>
        <v>275</v>
      </c>
      <c r="H168" s="558">
        <v>250</v>
      </c>
      <c r="I168" s="661">
        <f t="shared" si="6"/>
        <v>275</v>
      </c>
      <c r="J168" s="752">
        <f t="shared" si="7"/>
        <v>25</v>
      </c>
    </row>
    <row r="169" spans="1:10" ht="12.6" customHeight="1">
      <c r="A169" s="87" t="s">
        <v>441</v>
      </c>
      <c r="B169" s="126" t="s">
        <v>442</v>
      </c>
      <c r="C169" s="127" t="s">
        <v>443</v>
      </c>
      <c r="D169" s="128" t="s">
        <v>444</v>
      </c>
      <c r="E169" s="129" t="s">
        <v>427</v>
      </c>
      <c r="F169" s="558">
        <f t="shared" si="8"/>
        <v>165</v>
      </c>
      <c r="H169" s="511">
        <v>150</v>
      </c>
      <c r="I169" s="661">
        <f t="shared" si="6"/>
        <v>165</v>
      </c>
      <c r="J169" s="752">
        <f t="shared" si="7"/>
        <v>15</v>
      </c>
    </row>
    <row r="170" spans="1:10" ht="20.399999999999999">
      <c r="A170" s="95">
        <v>150</v>
      </c>
      <c r="B170" s="110" t="s">
        <v>474</v>
      </c>
      <c r="C170" s="111" t="s">
        <v>475</v>
      </c>
      <c r="D170" s="111" t="s">
        <v>476</v>
      </c>
      <c r="E170" s="112" t="s">
        <v>464</v>
      </c>
      <c r="F170" s="558">
        <f t="shared" si="8"/>
        <v>517</v>
      </c>
      <c r="H170" s="563">
        <v>470</v>
      </c>
      <c r="I170" s="661">
        <f t="shared" si="6"/>
        <v>517</v>
      </c>
      <c r="J170" s="752">
        <f t="shared" si="7"/>
        <v>47</v>
      </c>
    </row>
    <row r="171" spans="1:10" ht="20.399999999999999">
      <c r="A171" s="95">
        <v>151</v>
      </c>
      <c r="B171" s="110" t="s">
        <v>477</v>
      </c>
      <c r="C171" s="111" t="s">
        <v>478</v>
      </c>
      <c r="D171" s="111" t="s">
        <v>479</v>
      </c>
      <c r="E171" s="112" t="s">
        <v>464</v>
      </c>
      <c r="F171" s="558">
        <f t="shared" si="8"/>
        <v>55.000000000000007</v>
      </c>
      <c r="H171" s="563">
        <v>50</v>
      </c>
      <c r="I171" s="661">
        <f t="shared" si="6"/>
        <v>55.000000000000007</v>
      </c>
      <c r="J171" s="752">
        <f t="shared" si="7"/>
        <v>5.0000000000000071</v>
      </c>
    </row>
    <row r="172" spans="1:10" ht="12" customHeight="1">
      <c r="A172" s="96" t="s">
        <v>527</v>
      </c>
      <c r="B172" s="113" t="s">
        <v>528</v>
      </c>
      <c r="C172" s="114" t="s">
        <v>529</v>
      </c>
      <c r="D172" s="114" t="s">
        <v>530</v>
      </c>
      <c r="E172" s="115" t="s">
        <v>531</v>
      </c>
      <c r="F172" s="558">
        <f t="shared" si="8"/>
        <v>550</v>
      </c>
      <c r="H172" s="564">
        <v>500</v>
      </c>
      <c r="I172" s="661">
        <f t="shared" si="6"/>
        <v>550</v>
      </c>
      <c r="J172" s="752">
        <f t="shared" si="7"/>
        <v>50</v>
      </c>
    </row>
    <row r="173" spans="1:10" ht="12" customHeight="1">
      <c r="A173" s="87" t="s">
        <v>11</v>
      </c>
      <c r="B173" s="104" t="s">
        <v>12</v>
      </c>
      <c r="C173" s="105" t="s">
        <v>13</v>
      </c>
      <c r="D173" s="105" t="s">
        <v>14</v>
      </c>
      <c r="E173" s="106" t="s">
        <v>15</v>
      </c>
      <c r="F173" s="558">
        <f t="shared" si="8"/>
        <v>1320</v>
      </c>
      <c r="H173" s="558">
        <v>1200</v>
      </c>
      <c r="I173" s="661">
        <f t="shared" si="6"/>
        <v>1320</v>
      </c>
      <c r="J173" s="752">
        <f t="shared" si="7"/>
        <v>120</v>
      </c>
    </row>
    <row r="174" spans="1:10" ht="12" customHeight="1">
      <c r="A174" s="87" t="s">
        <v>102</v>
      </c>
      <c r="B174" s="104" t="s">
        <v>103</v>
      </c>
      <c r="C174" s="105" t="s">
        <v>432</v>
      </c>
      <c r="D174" s="105" t="s">
        <v>105</v>
      </c>
      <c r="E174" s="120" t="s">
        <v>39</v>
      </c>
      <c r="F174" s="558">
        <f t="shared" si="8"/>
        <v>440.00000000000006</v>
      </c>
      <c r="H174" s="558">
        <v>400</v>
      </c>
      <c r="I174" s="661">
        <f t="shared" si="6"/>
        <v>440.00000000000006</v>
      </c>
      <c r="J174" s="752">
        <f t="shared" si="7"/>
        <v>40.000000000000057</v>
      </c>
    </row>
    <row r="175" spans="1:10" ht="12" customHeight="1">
      <c r="A175" s="87" t="s">
        <v>58</v>
      </c>
      <c r="B175" s="116" t="s">
        <v>59</v>
      </c>
      <c r="C175" s="117" t="s">
        <v>60</v>
      </c>
      <c r="D175" s="117" t="s">
        <v>61</v>
      </c>
      <c r="E175" s="118" t="s">
        <v>39</v>
      </c>
      <c r="F175" s="558">
        <f t="shared" si="8"/>
        <v>440.00000000000006</v>
      </c>
      <c r="H175" s="103">
        <v>400</v>
      </c>
      <c r="I175" s="661">
        <f t="shared" si="6"/>
        <v>440.00000000000006</v>
      </c>
      <c r="J175" s="752">
        <f t="shared" si="7"/>
        <v>40.000000000000057</v>
      </c>
    </row>
    <row r="176" spans="1:10" ht="12" customHeight="1">
      <c r="A176" s="89" t="s">
        <v>173</v>
      </c>
      <c r="B176" s="121" t="s">
        <v>174</v>
      </c>
      <c r="C176" s="117" t="s">
        <v>175</v>
      </c>
      <c r="D176" s="117" t="s">
        <v>176</v>
      </c>
      <c r="E176" s="133" t="s">
        <v>39</v>
      </c>
      <c r="F176" s="558">
        <f t="shared" si="8"/>
        <v>440.00000000000006</v>
      </c>
      <c r="H176" s="103">
        <v>400</v>
      </c>
      <c r="I176" s="661">
        <f t="shared" si="6"/>
        <v>440.00000000000006</v>
      </c>
      <c r="J176" s="752">
        <f t="shared" si="7"/>
        <v>40.000000000000057</v>
      </c>
    </row>
    <row r="177" spans="1:10" ht="12" customHeight="1">
      <c r="A177" s="87" t="s">
        <v>80</v>
      </c>
      <c r="B177" s="116" t="s">
        <v>81</v>
      </c>
      <c r="C177" s="117" t="s">
        <v>82</v>
      </c>
      <c r="D177" s="117" t="s">
        <v>83</v>
      </c>
      <c r="E177" s="119" t="s">
        <v>39</v>
      </c>
      <c r="F177" s="558">
        <f t="shared" si="8"/>
        <v>440.00000000000006</v>
      </c>
      <c r="H177" s="103">
        <v>400</v>
      </c>
      <c r="I177" s="661">
        <f t="shared" si="6"/>
        <v>440.00000000000006</v>
      </c>
      <c r="J177" s="752">
        <f t="shared" si="7"/>
        <v>40.000000000000057</v>
      </c>
    </row>
    <row r="178" spans="1:10" ht="12" customHeight="1">
      <c r="A178" s="87" t="s">
        <v>372</v>
      </c>
      <c r="B178" s="121" t="s">
        <v>373</v>
      </c>
      <c r="C178" s="122" t="s">
        <v>374</v>
      </c>
      <c r="D178" s="122" t="s">
        <v>375</v>
      </c>
      <c r="E178" s="123" t="s">
        <v>39</v>
      </c>
      <c r="F178" s="558">
        <f t="shared" si="8"/>
        <v>440.00000000000006</v>
      </c>
      <c r="H178" s="342">
        <v>400</v>
      </c>
      <c r="I178" s="661">
        <f t="shared" si="6"/>
        <v>440.00000000000006</v>
      </c>
      <c r="J178" s="752">
        <f t="shared" si="7"/>
        <v>40.000000000000057</v>
      </c>
    </row>
    <row r="179" spans="1:10" ht="12" customHeight="1">
      <c r="A179" s="89" t="s">
        <v>368</v>
      </c>
      <c r="B179" s="121" t="s">
        <v>369</v>
      </c>
      <c r="C179" s="124" t="s">
        <v>370</v>
      </c>
      <c r="D179" s="124" t="s">
        <v>371</v>
      </c>
      <c r="E179" s="125" t="s">
        <v>132</v>
      </c>
      <c r="F179" s="558">
        <f t="shared" si="8"/>
        <v>110.00000000000001</v>
      </c>
      <c r="H179" s="342">
        <v>100</v>
      </c>
      <c r="I179" s="661">
        <f t="shared" si="6"/>
        <v>110.00000000000001</v>
      </c>
      <c r="J179" s="752">
        <f t="shared" si="7"/>
        <v>10.000000000000014</v>
      </c>
    </row>
    <row r="180" spans="1:10" ht="12" customHeight="1">
      <c r="A180" s="87" t="s">
        <v>342</v>
      </c>
      <c r="B180" s="116" t="s">
        <v>343</v>
      </c>
      <c r="C180" s="117" t="s">
        <v>344</v>
      </c>
      <c r="D180" s="117" t="s">
        <v>345</v>
      </c>
      <c r="E180" s="118" t="s">
        <v>39</v>
      </c>
      <c r="F180" s="558">
        <f t="shared" si="8"/>
        <v>440.00000000000006</v>
      </c>
      <c r="H180" s="103">
        <v>400</v>
      </c>
      <c r="I180" s="661">
        <f t="shared" si="6"/>
        <v>440.00000000000006</v>
      </c>
      <c r="J180" s="752">
        <f t="shared" si="7"/>
        <v>40.000000000000057</v>
      </c>
    </row>
    <row r="181" spans="1:10" ht="31.2" thickBot="1">
      <c r="A181" s="94">
        <v>465</v>
      </c>
      <c r="B181" s="107" t="s">
        <v>433</v>
      </c>
      <c r="C181" s="108" t="s">
        <v>434</v>
      </c>
      <c r="D181" s="108" t="s">
        <v>435</v>
      </c>
      <c r="E181" s="109" t="s">
        <v>436</v>
      </c>
      <c r="F181" s="558">
        <f t="shared" si="8"/>
        <v>770.00000000000011</v>
      </c>
      <c r="H181" s="561">
        <v>700</v>
      </c>
      <c r="I181" s="661">
        <f t="shared" si="6"/>
        <v>770.00000000000011</v>
      </c>
      <c r="J181" s="752">
        <f t="shared" si="7"/>
        <v>70.000000000000114</v>
      </c>
    </row>
    <row r="182" spans="1:10" ht="120.6" customHeight="1">
      <c r="A182" s="60" t="s">
        <v>532</v>
      </c>
      <c r="B182" s="61" t="s">
        <v>533</v>
      </c>
      <c r="C182" s="62" t="s">
        <v>534</v>
      </c>
      <c r="D182" s="63" t="s">
        <v>535</v>
      </c>
      <c r="E182" s="86" t="s">
        <v>422</v>
      </c>
      <c r="F182" s="557">
        <f>+I182</f>
        <v>6567.0000000000009</v>
      </c>
      <c r="H182" s="559">
        <v>5970</v>
      </c>
      <c r="I182" s="661">
        <f t="shared" si="6"/>
        <v>6567.0000000000009</v>
      </c>
      <c r="J182" s="752">
        <f t="shared" si="7"/>
        <v>597.00000000000091</v>
      </c>
    </row>
    <row r="183" spans="1:10" ht="26.4">
      <c r="A183" s="87" t="s">
        <v>423</v>
      </c>
      <c r="B183" s="57" t="s">
        <v>424</v>
      </c>
      <c r="C183" s="81" t="s">
        <v>425</v>
      </c>
      <c r="D183" s="81" t="s">
        <v>426</v>
      </c>
      <c r="E183" s="78" t="s">
        <v>427</v>
      </c>
      <c r="F183" s="558">
        <f t="shared" si="8"/>
        <v>605</v>
      </c>
      <c r="H183" s="558">
        <v>550</v>
      </c>
      <c r="I183" s="661">
        <f t="shared" si="6"/>
        <v>605</v>
      </c>
      <c r="J183" s="752">
        <f t="shared" si="7"/>
        <v>55</v>
      </c>
    </row>
    <row r="184" spans="1:10" ht="12.6" customHeight="1">
      <c r="A184" s="87" t="s">
        <v>428</v>
      </c>
      <c r="B184" s="57" t="s">
        <v>429</v>
      </c>
      <c r="C184" s="81" t="s">
        <v>430</v>
      </c>
      <c r="D184" s="81" t="s">
        <v>431</v>
      </c>
      <c r="E184" s="78" t="s">
        <v>427</v>
      </c>
      <c r="F184" s="558">
        <f t="shared" si="8"/>
        <v>275</v>
      </c>
      <c r="H184" s="558">
        <v>250</v>
      </c>
      <c r="I184" s="661">
        <f t="shared" si="6"/>
        <v>275</v>
      </c>
      <c r="J184" s="752">
        <f t="shared" si="7"/>
        <v>25</v>
      </c>
    </row>
    <row r="185" spans="1:10" ht="12.6" customHeight="1">
      <c r="A185" s="87" t="s">
        <v>441</v>
      </c>
      <c r="B185" s="58" t="s">
        <v>442</v>
      </c>
      <c r="C185" s="40" t="s">
        <v>443</v>
      </c>
      <c r="D185" s="52" t="s">
        <v>444</v>
      </c>
      <c r="E185" s="38" t="s">
        <v>427</v>
      </c>
      <c r="F185" s="558">
        <f t="shared" si="8"/>
        <v>165</v>
      </c>
      <c r="H185" s="511">
        <v>150</v>
      </c>
      <c r="I185" s="661">
        <f t="shared" si="6"/>
        <v>165</v>
      </c>
      <c r="J185" s="752">
        <f t="shared" si="7"/>
        <v>15</v>
      </c>
    </row>
    <row r="186" spans="1:10" ht="39.6">
      <c r="A186" s="95">
        <v>150</v>
      </c>
      <c r="B186" s="55" t="s">
        <v>474</v>
      </c>
      <c r="C186" s="51" t="s">
        <v>475</v>
      </c>
      <c r="D186" s="51" t="s">
        <v>476</v>
      </c>
      <c r="E186" s="50" t="s">
        <v>464</v>
      </c>
      <c r="F186" s="558">
        <f t="shared" si="8"/>
        <v>517</v>
      </c>
      <c r="H186" s="563">
        <v>470</v>
      </c>
      <c r="I186" s="661">
        <f t="shared" si="6"/>
        <v>517</v>
      </c>
      <c r="J186" s="752">
        <f t="shared" si="7"/>
        <v>47</v>
      </c>
    </row>
    <row r="187" spans="1:10" ht="26.4">
      <c r="A187" s="95">
        <v>151</v>
      </c>
      <c r="B187" s="55" t="s">
        <v>477</v>
      </c>
      <c r="C187" s="51" t="s">
        <v>478</v>
      </c>
      <c r="D187" s="51" t="s">
        <v>479</v>
      </c>
      <c r="E187" s="50" t="s">
        <v>464</v>
      </c>
      <c r="F187" s="558">
        <f t="shared" si="8"/>
        <v>55.000000000000007</v>
      </c>
      <c r="H187" s="563">
        <v>50</v>
      </c>
      <c r="I187" s="661">
        <f t="shared" si="6"/>
        <v>55.000000000000007</v>
      </c>
      <c r="J187" s="752">
        <f t="shared" si="7"/>
        <v>5.0000000000000071</v>
      </c>
    </row>
    <row r="188" spans="1:10" ht="12.6" customHeight="1">
      <c r="A188" s="96" t="s">
        <v>527</v>
      </c>
      <c r="B188" s="54" t="s">
        <v>528</v>
      </c>
      <c r="C188" s="53" t="s">
        <v>529</v>
      </c>
      <c r="D188" s="53" t="s">
        <v>530</v>
      </c>
      <c r="E188" s="39" t="s">
        <v>531</v>
      </c>
      <c r="F188" s="558">
        <f t="shared" si="8"/>
        <v>550</v>
      </c>
      <c r="H188" s="564">
        <v>500</v>
      </c>
      <c r="I188" s="661">
        <f t="shared" si="6"/>
        <v>550</v>
      </c>
      <c r="J188" s="752">
        <f t="shared" si="7"/>
        <v>50</v>
      </c>
    </row>
    <row r="189" spans="1:10" ht="12.6" customHeight="1">
      <c r="A189" s="87" t="s">
        <v>11</v>
      </c>
      <c r="B189" s="57" t="s">
        <v>12</v>
      </c>
      <c r="C189" s="81" t="s">
        <v>13</v>
      </c>
      <c r="D189" s="81" t="s">
        <v>14</v>
      </c>
      <c r="E189" s="78" t="s">
        <v>15</v>
      </c>
      <c r="F189" s="558">
        <f t="shared" si="8"/>
        <v>1320</v>
      </c>
      <c r="H189" s="558">
        <v>1200</v>
      </c>
      <c r="I189" s="661">
        <f t="shared" si="6"/>
        <v>1320</v>
      </c>
      <c r="J189" s="752">
        <f t="shared" si="7"/>
        <v>120</v>
      </c>
    </row>
    <row r="190" spans="1:10" ht="12.6" customHeight="1">
      <c r="A190" s="87" t="s">
        <v>102</v>
      </c>
      <c r="B190" s="57" t="s">
        <v>103</v>
      </c>
      <c r="C190" s="81" t="s">
        <v>432</v>
      </c>
      <c r="D190" s="81" t="s">
        <v>105</v>
      </c>
      <c r="E190" s="92" t="s">
        <v>39</v>
      </c>
      <c r="F190" s="558">
        <f t="shared" si="8"/>
        <v>440.00000000000006</v>
      </c>
      <c r="H190" s="558">
        <v>400</v>
      </c>
      <c r="I190" s="661">
        <f t="shared" si="6"/>
        <v>440.00000000000006</v>
      </c>
      <c r="J190" s="752">
        <f t="shared" si="7"/>
        <v>40.000000000000057</v>
      </c>
    </row>
    <row r="191" spans="1:10" ht="12.6" customHeight="1">
      <c r="A191" s="87" t="s">
        <v>58</v>
      </c>
      <c r="B191" s="59" t="s">
        <v>59</v>
      </c>
      <c r="C191" s="41" t="s">
        <v>60</v>
      </c>
      <c r="D191" s="41" t="s">
        <v>61</v>
      </c>
      <c r="E191" s="42" t="s">
        <v>39</v>
      </c>
      <c r="F191" s="558">
        <f t="shared" si="8"/>
        <v>440.00000000000006</v>
      </c>
      <c r="H191" s="103">
        <v>400</v>
      </c>
      <c r="I191" s="661">
        <f t="shared" si="6"/>
        <v>440.00000000000006</v>
      </c>
      <c r="J191" s="752">
        <f t="shared" si="7"/>
        <v>40.000000000000057</v>
      </c>
    </row>
    <row r="192" spans="1:10" ht="12.6" customHeight="1">
      <c r="A192" s="89" t="s">
        <v>173</v>
      </c>
      <c r="B192" s="56" t="s">
        <v>174</v>
      </c>
      <c r="C192" s="41" t="s">
        <v>175</v>
      </c>
      <c r="D192" s="41" t="s">
        <v>176</v>
      </c>
      <c r="E192" s="97" t="s">
        <v>39</v>
      </c>
      <c r="F192" s="558">
        <f t="shared" si="8"/>
        <v>440.00000000000006</v>
      </c>
      <c r="H192" s="103">
        <v>400</v>
      </c>
      <c r="I192" s="661">
        <f t="shared" si="6"/>
        <v>440.00000000000006</v>
      </c>
      <c r="J192" s="752">
        <f t="shared" si="7"/>
        <v>40.000000000000057</v>
      </c>
    </row>
    <row r="193" spans="1:10" ht="12.6" customHeight="1">
      <c r="A193" s="87" t="s">
        <v>80</v>
      </c>
      <c r="B193" s="59" t="s">
        <v>81</v>
      </c>
      <c r="C193" s="41" t="s">
        <v>82</v>
      </c>
      <c r="D193" s="41" t="s">
        <v>83</v>
      </c>
      <c r="E193" s="93" t="s">
        <v>39</v>
      </c>
      <c r="F193" s="558">
        <f t="shared" si="8"/>
        <v>440.00000000000006</v>
      </c>
      <c r="H193" s="103">
        <v>400</v>
      </c>
      <c r="I193" s="661">
        <f t="shared" si="6"/>
        <v>440.00000000000006</v>
      </c>
      <c r="J193" s="752">
        <f t="shared" si="7"/>
        <v>40.000000000000057</v>
      </c>
    </row>
    <row r="194" spans="1:10" ht="12.6" customHeight="1">
      <c r="A194" s="87" t="s">
        <v>372</v>
      </c>
      <c r="B194" s="56" t="s">
        <v>373</v>
      </c>
      <c r="C194" s="43" t="s">
        <v>374</v>
      </c>
      <c r="D194" s="43" t="s">
        <v>375</v>
      </c>
      <c r="E194" s="37" t="s">
        <v>39</v>
      </c>
      <c r="F194" s="558">
        <f t="shared" si="8"/>
        <v>440.00000000000006</v>
      </c>
      <c r="H194" s="342">
        <v>400</v>
      </c>
      <c r="I194" s="661">
        <f t="shared" si="6"/>
        <v>440.00000000000006</v>
      </c>
      <c r="J194" s="752">
        <f t="shared" si="7"/>
        <v>40.000000000000057</v>
      </c>
    </row>
    <row r="195" spans="1:10" ht="12.6" customHeight="1">
      <c r="A195" s="89" t="s">
        <v>368</v>
      </c>
      <c r="B195" s="56" t="s">
        <v>369</v>
      </c>
      <c r="C195" s="44" t="s">
        <v>370</v>
      </c>
      <c r="D195" s="44" t="s">
        <v>371</v>
      </c>
      <c r="E195" s="45" t="s">
        <v>132</v>
      </c>
      <c r="F195" s="558">
        <f t="shared" si="8"/>
        <v>110.00000000000001</v>
      </c>
      <c r="H195" s="342">
        <v>100</v>
      </c>
      <c r="I195" s="661">
        <f t="shared" si="6"/>
        <v>110.00000000000001</v>
      </c>
      <c r="J195" s="752">
        <f t="shared" si="7"/>
        <v>10.000000000000014</v>
      </c>
    </row>
    <row r="196" spans="1:10" ht="40.200000000000003" thickBot="1">
      <c r="A196" s="88">
        <v>465</v>
      </c>
      <c r="B196" s="82" t="s">
        <v>433</v>
      </c>
      <c r="C196" s="83" t="s">
        <v>434</v>
      </c>
      <c r="D196" s="83" t="s">
        <v>435</v>
      </c>
      <c r="E196" s="84" t="s">
        <v>436</v>
      </c>
      <c r="F196" s="558">
        <f t="shared" si="8"/>
        <v>770.00000000000011</v>
      </c>
      <c r="H196" s="560">
        <v>700</v>
      </c>
      <c r="I196" s="661">
        <f t="shared" si="6"/>
        <v>770.00000000000011</v>
      </c>
      <c r="J196" s="752">
        <f t="shared" si="7"/>
        <v>70.000000000000114</v>
      </c>
    </row>
    <row r="197" spans="1:10" ht="15" thickBot="1">
      <c r="A197" s="71" t="s">
        <v>536</v>
      </c>
      <c r="B197" s="72"/>
      <c r="C197" s="791" t="s">
        <v>537</v>
      </c>
      <c r="D197" s="791"/>
      <c r="E197" s="791"/>
      <c r="F197" s="792"/>
      <c r="I197" s="661">
        <f t="shared" si="6"/>
        <v>0</v>
      </c>
      <c r="J197" s="752">
        <f t="shared" si="7"/>
        <v>0</v>
      </c>
    </row>
    <row r="198" spans="1:10" ht="132">
      <c r="A198" s="60" t="s">
        <v>538</v>
      </c>
      <c r="B198" s="73" t="s">
        <v>539</v>
      </c>
      <c r="C198" s="74" t="s">
        <v>540</v>
      </c>
      <c r="D198" s="74" t="s">
        <v>541</v>
      </c>
      <c r="E198" s="102" t="s">
        <v>542</v>
      </c>
      <c r="F198" s="557">
        <f>+I198</f>
        <v>5060</v>
      </c>
      <c r="H198" s="565">
        <v>4600</v>
      </c>
      <c r="I198" s="661">
        <f t="shared" si="6"/>
        <v>5060</v>
      </c>
      <c r="J198" s="752">
        <f t="shared" si="7"/>
        <v>460</v>
      </c>
    </row>
    <row r="199" spans="1:10" ht="12.6" customHeight="1">
      <c r="A199" s="87" t="s">
        <v>423</v>
      </c>
      <c r="B199" s="104" t="s">
        <v>424</v>
      </c>
      <c r="C199" s="105" t="s">
        <v>425</v>
      </c>
      <c r="D199" s="105" t="s">
        <v>426</v>
      </c>
      <c r="E199" s="106" t="s">
        <v>427</v>
      </c>
      <c r="F199" s="558">
        <f t="shared" ref="F199:F232" si="9">+I199</f>
        <v>605</v>
      </c>
      <c r="H199" s="558">
        <v>550</v>
      </c>
      <c r="I199" s="661">
        <f t="shared" si="6"/>
        <v>605</v>
      </c>
      <c r="J199" s="752">
        <f t="shared" si="7"/>
        <v>55</v>
      </c>
    </row>
    <row r="200" spans="1:10" ht="12.6" customHeight="1">
      <c r="A200" s="87" t="s">
        <v>428</v>
      </c>
      <c r="B200" s="104" t="s">
        <v>429</v>
      </c>
      <c r="C200" s="105" t="s">
        <v>430</v>
      </c>
      <c r="D200" s="105" t="s">
        <v>431</v>
      </c>
      <c r="E200" s="106" t="s">
        <v>427</v>
      </c>
      <c r="F200" s="558">
        <f t="shared" si="9"/>
        <v>275</v>
      </c>
      <c r="H200" s="558">
        <v>250</v>
      </c>
      <c r="I200" s="661">
        <f t="shared" ref="I200:I232" si="10">+H200*1.1</f>
        <v>275</v>
      </c>
      <c r="J200" s="752">
        <f t="shared" ref="J200:J232" si="11">+F200-H200</f>
        <v>25</v>
      </c>
    </row>
    <row r="201" spans="1:10" ht="12.6" customHeight="1">
      <c r="A201" s="96" t="s">
        <v>543</v>
      </c>
      <c r="B201" s="126" t="s">
        <v>544</v>
      </c>
      <c r="C201" s="127" t="s">
        <v>545</v>
      </c>
      <c r="D201" s="128" t="s">
        <v>546</v>
      </c>
      <c r="E201" s="129" t="s">
        <v>427</v>
      </c>
      <c r="F201" s="558">
        <f t="shared" si="9"/>
        <v>220.00000000000003</v>
      </c>
      <c r="H201" s="511">
        <v>200</v>
      </c>
      <c r="I201" s="661">
        <f t="shared" si="10"/>
        <v>220.00000000000003</v>
      </c>
      <c r="J201" s="752">
        <f t="shared" si="11"/>
        <v>20.000000000000028</v>
      </c>
    </row>
    <row r="202" spans="1:10" ht="12.6" customHeight="1">
      <c r="A202" s="87" t="s">
        <v>11</v>
      </c>
      <c r="B202" s="104" t="s">
        <v>12</v>
      </c>
      <c r="C202" s="105" t="s">
        <v>13</v>
      </c>
      <c r="D202" s="105" t="s">
        <v>14</v>
      </c>
      <c r="E202" s="106" t="s">
        <v>15</v>
      </c>
      <c r="F202" s="558">
        <f t="shared" si="9"/>
        <v>1320</v>
      </c>
      <c r="H202" s="558">
        <v>1200</v>
      </c>
      <c r="I202" s="661">
        <f t="shared" si="10"/>
        <v>1320</v>
      </c>
      <c r="J202" s="752">
        <f t="shared" si="11"/>
        <v>120</v>
      </c>
    </row>
    <row r="203" spans="1:10" ht="12.6" customHeight="1">
      <c r="A203" s="87" t="s">
        <v>102</v>
      </c>
      <c r="B203" s="104" t="s">
        <v>103</v>
      </c>
      <c r="C203" s="105" t="s">
        <v>432</v>
      </c>
      <c r="D203" s="105" t="s">
        <v>105</v>
      </c>
      <c r="E203" s="120" t="s">
        <v>39</v>
      </c>
      <c r="F203" s="558">
        <f t="shared" si="9"/>
        <v>440.00000000000006</v>
      </c>
      <c r="H203" s="558">
        <v>400</v>
      </c>
      <c r="I203" s="661">
        <f t="shared" si="10"/>
        <v>440.00000000000006</v>
      </c>
      <c r="J203" s="752">
        <f t="shared" si="11"/>
        <v>40.000000000000057</v>
      </c>
    </row>
    <row r="204" spans="1:10" ht="12.6" customHeight="1">
      <c r="A204" s="87" t="s">
        <v>58</v>
      </c>
      <c r="B204" s="116" t="s">
        <v>59</v>
      </c>
      <c r="C204" s="117" t="s">
        <v>60</v>
      </c>
      <c r="D204" s="117" t="s">
        <v>61</v>
      </c>
      <c r="E204" s="118" t="s">
        <v>39</v>
      </c>
      <c r="F204" s="558">
        <f t="shared" si="9"/>
        <v>440.00000000000006</v>
      </c>
      <c r="H204" s="103">
        <v>400</v>
      </c>
      <c r="I204" s="661">
        <f t="shared" si="10"/>
        <v>440.00000000000006</v>
      </c>
      <c r="J204" s="752">
        <f t="shared" si="11"/>
        <v>40.000000000000057</v>
      </c>
    </row>
    <row r="205" spans="1:10" ht="12.6" customHeight="1">
      <c r="A205" s="87" t="s">
        <v>80</v>
      </c>
      <c r="B205" s="116" t="s">
        <v>81</v>
      </c>
      <c r="C205" s="117" t="s">
        <v>82</v>
      </c>
      <c r="D205" s="117" t="s">
        <v>83</v>
      </c>
      <c r="E205" s="119" t="s">
        <v>39</v>
      </c>
      <c r="F205" s="558">
        <f t="shared" si="9"/>
        <v>440.00000000000006</v>
      </c>
      <c r="H205" s="103">
        <v>400</v>
      </c>
      <c r="I205" s="661">
        <f t="shared" si="10"/>
        <v>440.00000000000006</v>
      </c>
      <c r="J205" s="752">
        <f t="shared" si="11"/>
        <v>40.000000000000057</v>
      </c>
    </row>
    <row r="206" spans="1:10" ht="12.6" customHeight="1">
      <c r="A206" s="87" t="s">
        <v>372</v>
      </c>
      <c r="B206" s="121" t="s">
        <v>373</v>
      </c>
      <c r="C206" s="122" t="s">
        <v>374</v>
      </c>
      <c r="D206" s="122" t="s">
        <v>375</v>
      </c>
      <c r="E206" s="123" t="s">
        <v>39</v>
      </c>
      <c r="F206" s="558">
        <f t="shared" si="9"/>
        <v>440.00000000000006</v>
      </c>
      <c r="H206" s="342">
        <v>400</v>
      </c>
      <c r="I206" s="661">
        <f t="shared" si="10"/>
        <v>440.00000000000006</v>
      </c>
      <c r="J206" s="752">
        <f t="shared" si="11"/>
        <v>40.000000000000057</v>
      </c>
    </row>
    <row r="207" spans="1:10" ht="12.6" customHeight="1">
      <c r="A207" s="89" t="s">
        <v>368</v>
      </c>
      <c r="B207" s="121" t="s">
        <v>369</v>
      </c>
      <c r="C207" s="124" t="s">
        <v>370</v>
      </c>
      <c r="D207" s="124" t="s">
        <v>371</v>
      </c>
      <c r="E207" s="125" t="s">
        <v>132</v>
      </c>
      <c r="F207" s="558">
        <f t="shared" si="9"/>
        <v>110.00000000000001</v>
      </c>
      <c r="H207" s="342">
        <v>100</v>
      </c>
      <c r="I207" s="661">
        <f t="shared" si="10"/>
        <v>110.00000000000001</v>
      </c>
      <c r="J207" s="752">
        <f t="shared" si="11"/>
        <v>10.000000000000014</v>
      </c>
    </row>
    <row r="208" spans="1:10" ht="31.2" thickBot="1">
      <c r="A208" s="88">
        <v>465</v>
      </c>
      <c r="B208" s="130" t="s">
        <v>433</v>
      </c>
      <c r="C208" s="131" t="s">
        <v>434</v>
      </c>
      <c r="D208" s="131" t="s">
        <v>435</v>
      </c>
      <c r="E208" s="132" t="s">
        <v>436</v>
      </c>
      <c r="F208" s="558">
        <f t="shared" si="9"/>
        <v>770.00000000000011</v>
      </c>
      <c r="H208" s="560">
        <v>700</v>
      </c>
      <c r="I208" s="661">
        <f t="shared" si="10"/>
        <v>770.00000000000011</v>
      </c>
      <c r="J208" s="752">
        <f t="shared" si="11"/>
        <v>70.000000000000114</v>
      </c>
    </row>
    <row r="209" spans="1:10" ht="40.950000000000003" customHeight="1">
      <c r="A209" s="60" t="s">
        <v>547</v>
      </c>
      <c r="B209" s="73" t="s">
        <v>548</v>
      </c>
      <c r="C209" s="74" t="s">
        <v>549</v>
      </c>
      <c r="D209" s="74" t="s">
        <v>550</v>
      </c>
      <c r="E209" s="102" t="s">
        <v>551</v>
      </c>
      <c r="F209" s="557">
        <f>+I209</f>
        <v>2200</v>
      </c>
      <c r="H209" s="565">
        <v>2000</v>
      </c>
      <c r="I209" s="661">
        <f t="shared" si="10"/>
        <v>2200</v>
      </c>
      <c r="J209" s="752">
        <f t="shared" si="11"/>
        <v>200</v>
      </c>
    </row>
    <row r="210" spans="1:10" ht="12.6" customHeight="1">
      <c r="A210" s="87" t="s">
        <v>423</v>
      </c>
      <c r="B210" s="104" t="s">
        <v>424</v>
      </c>
      <c r="C210" s="105" t="s">
        <v>425</v>
      </c>
      <c r="D210" s="105" t="s">
        <v>426</v>
      </c>
      <c r="E210" s="106" t="s">
        <v>427</v>
      </c>
      <c r="F210" s="558">
        <f t="shared" si="9"/>
        <v>605</v>
      </c>
      <c r="H210" s="558">
        <v>550</v>
      </c>
      <c r="I210" s="661">
        <f t="shared" si="10"/>
        <v>605</v>
      </c>
      <c r="J210" s="752">
        <f t="shared" si="11"/>
        <v>55</v>
      </c>
    </row>
    <row r="211" spans="1:10" ht="12.6" customHeight="1">
      <c r="A211" s="87" t="s">
        <v>428</v>
      </c>
      <c r="B211" s="104" t="s">
        <v>429</v>
      </c>
      <c r="C211" s="105" t="s">
        <v>430</v>
      </c>
      <c r="D211" s="105" t="s">
        <v>431</v>
      </c>
      <c r="E211" s="106" t="s">
        <v>427</v>
      </c>
      <c r="F211" s="558">
        <f t="shared" si="9"/>
        <v>275</v>
      </c>
      <c r="H211" s="558">
        <v>250</v>
      </c>
      <c r="I211" s="661">
        <f t="shared" si="10"/>
        <v>275</v>
      </c>
      <c r="J211" s="752">
        <f t="shared" si="11"/>
        <v>25</v>
      </c>
    </row>
    <row r="212" spans="1:10" ht="12.6" customHeight="1" thickBot="1">
      <c r="A212" s="94" t="s">
        <v>11</v>
      </c>
      <c r="B212" s="107" t="s">
        <v>12</v>
      </c>
      <c r="C212" s="108" t="s">
        <v>13</v>
      </c>
      <c r="D212" s="108" t="s">
        <v>14</v>
      </c>
      <c r="E212" s="109" t="s">
        <v>15</v>
      </c>
      <c r="F212" s="558">
        <f t="shared" si="9"/>
        <v>1320</v>
      </c>
      <c r="H212" s="561">
        <v>1200</v>
      </c>
      <c r="I212" s="661">
        <f t="shared" si="10"/>
        <v>1320</v>
      </c>
      <c r="J212" s="752">
        <f t="shared" si="11"/>
        <v>120</v>
      </c>
    </row>
    <row r="213" spans="1:10" ht="95.4" customHeight="1">
      <c r="A213" s="60" t="s">
        <v>552</v>
      </c>
      <c r="B213" s="73" t="s">
        <v>553</v>
      </c>
      <c r="C213" s="74" t="s">
        <v>554</v>
      </c>
      <c r="D213" s="74" t="s">
        <v>555</v>
      </c>
      <c r="E213" s="102" t="s">
        <v>551</v>
      </c>
      <c r="F213" s="557">
        <f>+I213</f>
        <v>4092.0000000000005</v>
      </c>
      <c r="H213" s="565">
        <v>3720</v>
      </c>
      <c r="I213" s="661">
        <f t="shared" si="10"/>
        <v>4092.0000000000005</v>
      </c>
      <c r="J213" s="752">
        <f t="shared" si="11"/>
        <v>372.00000000000045</v>
      </c>
    </row>
    <row r="214" spans="1:10" ht="12.6" customHeight="1">
      <c r="A214" s="87" t="s">
        <v>423</v>
      </c>
      <c r="B214" s="104" t="s">
        <v>424</v>
      </c>
      <c r="C214" s="105" t="s">
        <v>425</v>
      </c>
      <c r="D214" s="105" t="s">
        <v>426</v>
      </c>
      <c r="E214" s="106" t="s">
        <v>427</v>
      </c>
      <c r="F214" s="558">
        <f t="shared" si="9"/>
        <v>605</v>
      </c>
      <c r="H214" s="558">
        <v>550</v>
      </c>
      <c r="I214" s="661">
        <f t="shared" si="10"/>
        <v>605</v>
      </c>
      <c r="J214" s="752">
        <f t="shared" si="11"/>
        <v>55</v>
      </c>
    </row>
    <row r="215" spans="1:10" ht="12.6" customHeight="1">
      <c r="A215" s="87" t="s">
        <v>428</v>
      </c>
      <c r="B215" s="104" t="s">
        <v>429</v>
      </c>
      <c r="C215" s="105" t="s">
        <v>430</v>
      </c>
      <c r="D215" s="105" t="s">
        <v>431</v>
      </c>
      <c r="E215" s="106" t="s">
        <v>427</v>
      </c>
      <c r="F215" s="558">
        <f t="shared" si="9"/>
        <v>275</v>
      </c>
      <c r="H215" s="558">
        <v>250</v>
      </c>
      <c r="I215" s="661">
        <f t="shared" si="10"/>
        <v>275</v>
      </c>
      <c r="J215" s="752">
        <f t="shared" si="11"/>
        <v>25</v>
      </c>
    </row>
    <row r="216" spans="1:10" ht="20.399999999999999">
      <c r="A216" s="95">
        <v>150</v>
      </c>
      <c r="B216" s="110" t="s">
        <v>474</v>
      </c>
      <c r="C216" s="111" t="s">
        <v>475</v>
      </c>
      <c r="D216" s="111" t="s">
        <v>476</v>
      </c>
      <c r="E216" s="112" t="s">
        <v>464</v>
      </c>
      <c r="F216" s="558">
        <f t="shared" si="9"/>
        <v>517</v>
      </c>
      <c r="H216" s="563">
        <v>470</v>
      </c>
      <c r="I216" s="661">
        <f t="shared" si="10"/>
        <v>517</v>
      </c>
      <c r="J216" s="752">
        <f t="shared" si="11"/>
        <v>47</v>
      </c>
    </row>
    <row r="217" spans="1:10" ht="20.399999999999999">
      <c r="A217" s="95">
        <v>151</v>
      </c>
      <c r="B217" s="110" t="s">
        <v>477</v>
      </c>
      <c r="C217" s="111" t="s">
        <v>478</v>
      </c>
      <c r="D217" s="111" t="s">
        <v>479</v>
      </c>
      <c r="E217" s="112" t="s">
        <v>464</v>
      </c>
      <c r="F217" s="558">
        <f t="shared" si="9"/>
        <v>55.000000000000007</v>
      </c>
      <c r="H217" s="563">
        <v>50</v>
      </c>
      <c r="I217" s="661">
        <f t="shared" si="10"/>
        <v>55.000000000000007</v>
      </c>
      <c r="J217" s="752">
        <f t="shared" si="11"/>
        <v>5.0000000000000071</v>
      </c>
    </row>
    <row r="218" spans="1:10" ht="12" customHeight="1">
      <c r="A218" s="96" t="s">
        <v>527</v>
      </c>
      <c r="B218" s="113" t="s">
        <v>528</v>
      </c>
      <c r="C218" s="114" t="s">
        <v>529</v>
      </c>
      <c r="D218" s="114" t="s">
        <v>530</v>
      </c>
      <c r="E218" s="115" t="s">
        <v>531</v>
      </c>
      <c r="F218" s="558">
        <f t="shared" si="9"/>
        <v>550</v>
      </c>
      <c r="H218" s="564">
        <v>500</v>
      </c>
      <c r="I218" s="661">
        <f t="shared" si="10"/>
        <v>550</v>
      </c>
      <c r="J218" s="752">
        <f t="shared" si="11"/>
        <v>50</v>
      </c>
    </row>
    <row r="219" spans="1:10" ht="12" customHeight="1">
      <c r="A219" s="87" t="s">
        <v>11</v>
      </c>
      <c r="B219" s="104" t="s">
        <v>12</v>
      </c>
      <c r="C219" s="105" t="s">
        <v>13</v>
      </c>
      <c r="D219" s="105" t="s">
        <v>14</v>
      </c>
      <c r="E219" s="106" t="s">
        <v>15</v>
      </c>
      <c r="F219" s="558">
        <f t="shared" si="9"/>
        <v>1320</v>
      </c>
      <c r="H219" s="558">
        <v>1200</v>
      </c>
      <c r="I219" s="661">
        <f t="shared" si="10"/>
        <v>1320</v>
      </c>
      <c r="J219" s="752">
        <f t="shared" si="11"/>
        <v>120</v>
      </c>
    </row>
    <row r="220" spans="1:10" ht="31.2" thickBot="1">
      <c r="A220" s="94">
        <v>465</v>
      </c>
      <c r="B220" s="107" t="s">
        <v>433</v>
      </c>
      <c r="C220" s="108" t="s">
        <v>434</v>
      </c>
      <c r="D220" s="108" t="s">
        <v>435</v>
      </c>
      <c r="E220" s="109" t="s">
        <v>436</v>
      </c>
      <c r="F220" s="558">
        <f t="shared" si="9"/>
        <v>770.00000000000011</v>
      </c>
      <c r="H220" s="561">
        <v>700</v>
      </c>
      <c r="I220" s="661">
        <f t="shared" si="10"/>
        <v>770.00000000000011</v>
      </c>
      <c r="J220" s="752">
        <f t="shared" si="11"/>
        <v>70.000000000000114</v>
      </c>
    </row>
    <row r="221" spans="1:10" ht="120.6" customHeight="1">
      <c r="A221" s="60" t="s">
        <v>556</v>
      </c>
      <c r="B221" s="73" t="s">
        <v>557</v>
      </c>
      <c r="C221" s="74" t="s">
        <v>558</v>
      </c>
      <c r="D221" s="74" t="s">
        <v>559</v>
      </c>
      <c r="E221" s="102" t="s">
        <v>560</v>
      </c>
      <c r="F221" s="557">
        <f>+I221</f>
        <v>5390</v>
      </c>
      <c r="H221" s="565">
        <v>4900</v>
      </c>
      <c r="I221" s="661">
        <f t="shared" si="10"/>
        <v>5390</v>
      </c>
      <c r="J221" s="752">
        <f t="shared" si="11"/>
        <v>490</v>
      </c>
    </row>
    <row r="222" spans="1:10" ht="12.6" customHeight="1">
      <c r="A222" s="87" t="s">
        <v>423</v>
      </c>
      <c r="B222" s="104" t="s">
        <v>424</v>
      </c>
      <c r="C222" s="105" t="s">
        <v>425</v>
      </c>
      <c r="D222" s="105" t="s">
        <v>426</v>
      </c>
      <c r="E222" s="106" t="s">
        <v>427</v>
      </c>
      <c r="F222" s="558">
        <f t="shared" si="9"/>
        <v>605</v>
      </c>
      <c r="H222" s="558">
        <v>550</v>
      </c>
      <c r="I222" s="661">
        <f t="shared" si="10"/>
        <v>605</v>
      </c>
      <c r="J222" s="752">
        <f t="shared" si="11"/>
        <v>55</v>
      </c>
    </row>
    <row r="223" spans="1:10" ht="12.6" customHeight="1">
      <c r="A223" s="87" t="s">
        <v>428</v>
      </c>
      <c r="B223" s="104" t="s">
        <v>429</v>
      </c>
      <c r="C223" s="105" t="s">
        <v>430</v>
      </c>
      <c r="D223" s="105" t="s">
        <v>431</v>
      </c>
      <c r="E223" s="106" t="s">
        <v>427</v>
      </c>
      <c r="F223" s="558">
        <f t="shared" si="9"/>
        <v>275</v>
      </c>
      <c r="H223" s="558">
        <v>250</v>
      </c>
      <c r="I223" s="661">
        <f t="shared" si="10"/>
        <v>275</v>
      </c>
      <c r="J223" s="752">
        <f t="shared" si="11"/>
        <v>25</v>
      </c>
    </row>
    <row r="224" spans="1:10" ht="12.6" customHeight="1">
      <c r="A224" s="96" t="s">
        <v>527</v>
      </c>
      <c r="B224" s="113" t="s">
        <v>528</v>
      </c>
      <c r="C224" s="114" t="s">
        <v>529</v>
      </c>
      <c r="D224" s="114" t="s">
        <v>530</v>
      </c>
      <c r="E224" s="115" t="s">
        <v>531</v>
      </c>
      <c r="F224" s="558">
        <f t="shared" si="9"/>
        <v>550</v>
      </c>
      <c r="H224" s="564">
        <v>500</v>
      </c>
      <c r="I224" s="661">
        <f t="shared" si="10"/>
        <v>550</v>
      </c>
      <c r="J224" s="752">
        <f t="shared" si="11"/>
        <v>50</v>
      </c>
    </row>
    <row r="225" spans="1:10" ht="12.6" customHeight="1">
      <c r="A225" s="87" t="s">
        <v>58</v>
      </c>
      <c r="B225" s="116" t="s">
        <v>59</v>
      </c>
      <c r="C225" s="117" t="s">
        <v>60</v>
      </c>
      <c r="D225" s="117" t="s">
        <v>61</v>
      </c>
      <c r="E225" s="118" t="s">
        <v>39</v>
      </c>
      <c r="F225" s="558">
        <f t="shared" si="9"/>
        <v>440.00000000000006</v>
      </c>
      <c r="H225" s="103">
        <v>400</v>
      </c>
      <c r="I225" s="661">
        <f t="shared" si="10"/>
        <v>440.00000000000006</v>
      </c>
      <c r="J225" s="752">
        <f t="shared" si="11"/>
        <v>40.000000000000057</v>
      </c>
    </row>
    <row r="226" spans="1:10" ht="12.6" customHeight="1">
      <c r="A226" s="87" t="s">
        <v>80</v>
      </c>
      <c r="B226" s="116" t="s">
        <v>81</v>
      </c>
      <c r="C226" s="117" t="s">
        <v>82</v>
      </c>
      <c r="D226" s="117" t="s">
        <v>83</v>
      </c>
      <c r="E226" s="119" t="s">
        <v>39</v>
      </c>
      <c r="F226" s="558">
        <f t="shared" si="9"/>
        <v>440.00000000000006</v>
      </c>
      <c r="H226" s="103">
        <v>400</v>
      </c>
      <c r="I226" s="661">
        <f t="shared" si="10"/>
        <v>440.00000000000006</v>
      </c>
      <c r="J226" s="752">
        <f t="shared" si="11"/>
        <v>40.000000000000057</v>
      </c>
    </row>
    <row r="227" spans="1:10" ht="12.6" customHeight="1">
      <c r="A227" s="87" t="s">
        <v>102</v>
      </c>
      <c r="B227" s="104" t="s">
        <v>103</v>
      </c>
      <c r="C227" s="105" t="s">
        <v>432</v>
      </c>
      <c r="D227" s="105" t="s">
        <v>105</v>
      </c>
      <c r="E227" s="120" t="s">
        <v>39</v>
      </c>
      <c r="F227" s="558">
        <f t="shared" si="9"/>
        <v>440.00000000000006</v>
      </c>
      <c r="H227" s="558">
        <v>400</v>
      </c>
      <c r="I227" s="661">
        <f t="shared" si="10"/>
        <v>440.00000000000006</v>
      </c>
      <c r="J227" s="752">
        <f t="shared" si="11"/>
        <v>40.000000000000057</v>
      </c>
    </row>
    <row r="228" spans="1:10" ht="12.6" customHeight="1">
      <c r="A228" s="87" t="s">
        <v>372</v>
      </c>
      <c r="B228" s="121" t="s">
        <v>373</v>
      </c>
      <c r="C228" s="122" t="s">
        <v>374</v>
      </c>
      <c r="D228" s="122" t="s">
        <v>375</v>
      </c>
      <c r="E228" s="123" t="s">
        <v>39</v>
      </c>
      <c r="F228" s="558">
        <f t="shared" si="9"/>
        <v>440.00000000000006</v>
      </c>
      <c r="H228" s="342">
        <v>400</v>
      </c>
      <c r="I228" s="661">
        <f t="shared" si="10"/>
        <v>440.00000000000006</v>
      </c>
      <c r="J228" s="752">
        <f t="shared" si="11"/>
        <v>40.000000000000057</v>
      </c>
    </row>
    <row r="229" spans="1:10" ht="12.6" customHeight="1">
      <c r="A229" s="89" t="s">
        <v>368</v>
      </c>
      <c r="B229" s="121" t="s">
        <v>369</v>
      </c>
      <c r="C229" s="124" t="s">
        <v>370</v>
      </c>
      <c r="D229" s="124" t="s">
        <v>371</v>
      </c>
      <c r="E229" s="125" t="s">
        <v>132</v>
      </c>
      <c r="F229" s="558">
        <f t="shared" si="9"/>
        <v>110.00000000000001</v>
      </c>
      <c r="H229" s="342">
        <v>100</v>
      </c>
      <c r="I229" s="661">
        <f t="shared" si="10"/>
        <v>110.00000000000001</v>
      </c>
      <c r="J229" s="752">
        <f t="shared" si="11"/>
        <v>10.000000000000014</v>
      </c>
    </row>
    <row r="230" spans="1:10" ht="12.6" customHeight="1">
      <c r="A230" s="87" t="s">
        <v>11</v>
      </c>
      <c r="B230" s="104" t="s">
        <v>12</v>
      </c>
      <c r="C230" s="105" t="s">
        <v>13</v>
      </c>
      <c r="D230" s="105" t="s">
        <v>14</v>
      </c>
      <c r="E230" s="106" t="s">
        <v>15</v>
      </c>
      <c r="F230" s="558">
        <f t="shared" si="9"/>
        <v>1320</v>
      </c>
      <c r="H230" s="558">
        <v>1200</v>
      </c>
      <c r="I230" s="661">
        <f t="shared" si="10"/>
        <v>1320</v>
      </c>
      <c r="J230" s="752">
        <f t="shared" si="11"/>
        <v>120</v>
      </c>
    </row>
    <row r="231" spans="1:10" ht="31.2" thickBot="1">
      <c r="A231" s="94">
        <v>465</v>
      </c>
      <c r="B231" s="107" t="s">
        <v>433</v>
      </c>
      <c r="C231" s="108" t="s">
        <v>434</v>
      </c>
      <c r="D231" s="108" t="s">
        <v>435</v>
      </c>
      <c r="E231" s="109" t="s">
        <v>436</v>
      </c>
      <c r="F231" s="558">
        <f t="shared" si="9"/>
        <v>770.00000000000011</v>
      </c>
      <c r="H231" s="561">
        <v>700</v>
      </c>
      <c r="I231" s="661">
        <f t="shared" si="10"/>
        <v>770.00000000000011</v>
      </c>
      <c r="J231" s="752">
        <f t="shared" si="11"/>
        <v>70.000000000000114</v>
      </c>
    </row>
    <row r="232" spans="1:10" ht="54" thickBot="1">
      <c r="A232" s="101" t="s">
        <v>561</v>
      </c>
      <c r="B232" s="99">
        <v>20.18</v>
      </c>
      <c r="C232" s="98" t="s">
        <v>562</v>
      </c>
      <c r="D232" s="99" t="s">
        <v>563</v>
      </c>
      <c r="E232" s="100" t="s">
        <v>436</v>
      </c>
      <c r="F232" s="558">
        <f t="shared" si="9"/>
        <v>550</v>
      </c>
      <c r="H232" s="566">
        <v>500</v>
      </c>
      <c r="I232" s="661">
        <f t="shared" si="10"/>
        <v>550</v>
      </c>
      <c r="J232" s="752">
        <f t="shared" si="11"/>
        <v>50</v>
      </c>
    </row>
    <row r="233" spans="1:10">
      <c r="A233" s="46"/>
      <c r="B233" s="47"/>
      <c r="C233" s="47"/>
      <c r="D233" s="47"/>
      <c r="E233" s="47"/>
      <c r="F233" s="208"/>
    </row>
    <row r="234" spans="1:10">
      <c r="A234" s="46"/>
      <c r="B234" s="47"/>
      <c r="C234" s="47"/>
      <c r="D234" s="47"/>
      <c r="E234" s="47"/>
      <c r="F234" s="208"/>
    </row>
    <row r="235" spans="1:10">
      <c r="A235" s="48"/>
      <c r="B235" s="49"/>
      <c r="C235" s="49" t="s">
        <v>413</v>
      </c>
      <c r="D235" s="49"/>
      <c r="E235" s="767" t="s">
        <v>414</v>
      </c>
      <c r="F235" s="767"/>
    </row>
  </sheetData>
  <mergeCells count="4">
    <mergeCell ref="C197:F197"/>
    <mergeCell ref="C6:F6"/>
    <mergeCell ref="E235:F235"/>
    <mergeCell ref="B2:F2"/>
  </mergeCells>
  <pageMargins left="0.70866141732283472" right="0.70866141732283472" top="0.35433070866141736" bottom="0.35433070866141736"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topLeftCell="B5" workbookViewId="0">
      <selection activeCell="B1" sqref="B1:H23"/>
    </sheetView>
  </sheetViews>
  <sheetFormatPr defaultColWidth="8.88671875" defaultRowHeight="14.4"/>
  <cols>
    <col min="1" max="1" width="6.33203125" style="450" customWidth="1"/>
    <col min="2" max="2" width="6.109375" style="450" customWidth="1"/>
    <col min="3" max="3" width="45.5546875" style="450" customWidth="1"/>
    <col min="4" max="4" width="18.44140625" style="450" customWidth="1"/>
    <col min="5" max="5" width="12.88671875" style="450" customWidth="1"/>
    <col min="6" max="6" width="11.109375" style="450" customWidth="1"/>
    <col min="7" max="7" width="13.44140625" style="450" customWidth="1"/>
    <col min="8" max="8" width="19.44140625" style="450" customWidth="1"/>
    <col min="9" max="16384" width="8.88671875" style="450"/>
  </cols>
  <sheetData>
    <row r="1" spans="1:12">
      <c r="B1" s="451"/>
      <c r="C1" s="451"/>
      <c r="D1" s="451"/>
      <c r="E1" s="451"/>
      <c r="F1" s="451"/>
    </row>
    <row r="2" spans="1:12">
      <c r="A2" s="452"/>
      <c r="B2" s="768" t="s">
        <v>3558</v>
      </c>
      <c r="C2" s="768"/>
      <c r="D2" s="768"/>
      <c r="E2" s="768"/>
      <c r="F2" s="768"/>
      <c r="G2" s="472"/>
      <c r="H2" s="472"/>
      <c r="I2" s="472"/>
      <c r="J2" s="472"/>
    </row>
    <row r="3" spans="1:12">
      <c r="B3" s="638"/>
      <c r="C3" s="768"/>
      <c r="D3" s="768"/>
      <c r="E3" s="768"/>
      <c r="F3" s="768"/>
    </row>
    <row r="4" spans="1:12" ht="78" customHeight="1">
      <c r="A4" s="474" t="s">
        <v>2</v>
      </c>
      <c r="B4" s="475" t="s">
        <v>3</v>
      </c>
      <c r="C4" s="455" t="s">
        <v>4</v>
      </c>
      <c r="D4" s="455" t="s">
        <v>5</v>
      </c>
      <c r="E4" s="455" t="s">
        <v>6</v>
      </c>
      <c r="F4" s="455" t="s">
        <v>7</v>
      </c>
      <c r="G4" s="37" t="s">
        <v>3405</v>
      </c>
      <c r="H4" s="37" t="s">
        <v>2184</v>
      </c>
    </row>
    <row r="5" spans="1:12">
      <c r="A5" s="455">
        <v>1</v>
      </c>
      <c r="B5" s="455">
        <v>2</v>
      </c>
      <c r="C5" s="455">
        <v>3</v>
      </c>
      <c r="D5" s="455">
        <v>4</v>
      </c>
      <c r="E5" s="455">
        <v>5</v>
      </c>
      <c r="F5" s="455">
        <v>6</v>
      </c>
      <c r="G5" s="455">
        <v>7</v>
      </c>
      <c r="H5" s="455">
        <v>8</v>
      </c>
    </row>
    <row r="6" spans="1:12">
      <c r="A6" s="57"/>
      <c r="B6" s="141" t="s">
        <v>64</v>
      </c>
      <c r="C6" s="785" t="s">
        <v>564</v>
      </c>
      <c r="D6" s="786"/>
      <c r="E6" s="786"/>
      <c r="F6" s="786"/>
      <c r="G6" s="786"/>
      <c r="H6" s="787"/>
    </row>
    <row r="7" spans="1:12" ht="30.6" customHeight="1">
      <c r="A7" s="295" t="s">
        <v>565</v>
      </c>
      <c r="B7" s="139" t="s">
        <v>566</v>
      </c>
      <c r="C7" s="502" t="s">
        <v>567</v>
      </c>
      <c r="D7" s="502" t="s">
        <v>568</v>
      </c>
      <c r="E7" s="502" t="s">
        <v>569</v>
      </c>
      <c r="F7" s="749">
        <f>+K7</f>
        <v>2742.3</v>
      </c>
      <c r="G7" s="295" t="s">
        <v>2185</v>
      </c>
      <c r="H7" s="471" t="s">
        <v>2186</v>
      </c>
      <c r="J7" s="476">
        <v>2493</v>
      </c>
      <c r="K7" s="748">
        <f>+J7*1.1</f>
        <v>2742.3</v>
      </c>
      <c r="L7" s="748">
        <f>+F7-J7</f>
        <v>249.30000000000018</v>
      </c>
    </row>
    <row r="8" spans="1:12" ht="15.6" customHeight="1">
      <c r="A8" s="295" t="s">
        <v>570</v>
      </c>
      <c r="B8" s="139" t="s">
        <v>571</v>
      </c>
      <c r="C8" s="140" t="s">
        <v>572</v>
      </c>
      <c r="D8" s="502" t="s">
        <v>573</v>
      </c>
      <c r="E8" s="502" t="s">
        <v>569</v>
      </c>
      <c r="F8" s="749">
        <f t="shared" ref="F8:F19" si="0">+K8</f>
        <v>3173.5000000000005</v>
      </c>
      <c r="G8" s="295" t="s">
        <v>2185</v>
      </c>
      <c r="H8" s="471" t="s">
        <v>2186</v>
      </c>
      <c r="J8" s="476">
        <v>2885</v>
      </c>
      <c r="K8" s="748">
        <f t="shared" ref="K8:K19" si="1">+J8*1.1</f>
        <v>3173.5000000000005</v>
      </c>
      <c r="L8" s="748">
        <f t="shared" ref="L8:L19" si="2">+F8-J8</f>
        <v>288.50000000000045</v>
      </c>
    </row>
    <row r="9" spans="1:12" ht="26.4">
      <c r="A9" s="295" t="s">
        <v>574</v>
      </c>
      <c r="B9" s="139" t="s">
        <v>575</v>
      </c>
      <c r="C9" s="140" t="s">
        <v>576</v>
      </c>
      <c r="D9" s="502" t="s">
        <v>577</v>
      </c>
      <c r="E9" s="502" t="s">
        <v>569</v>
      </c>
      <c r="F9" s="749">
        <f t="shared" si="0"/>
        <v>1628.0000000000002</v>
      </c>
      <c r="G9" s="295" t="s">
        <v>2185</v>
      </c>
      <c r="H9" s="471" t="s">
        <v>2186</v>
      </c>
      <c r="J9" s="476">
        <v>1480</v>
      </c>
      <c r="K9" s="748">
        <f t="shared" si="1"/>
        <v>1628.0000000000002</v>
      </c>
      <c r="L9" s="748">
        <f t="shared" si="2"/>
        <v>148.00000000000023</v>
      </c>
    </row>
    <row r="10" spans="1:12" ht="26.4">
      <c r="A10" s="295" t="s">
        <v>578</v>
      </c>
      <c r="B10" s="139" t="s">
        <v>579</v>
      </c>
      <c r="C10" s="140" t="s">
        <v>580</v>
      </c>
      <c r="D10" s="502" t="s">
        <v>581</v>
      </c>
      <c r="E10" s="502" t="s">
        <v>569</v>
      </c>
      <c r="F10" s="749">
        <f t="shared" si="0"/>
        <v>2508</v>
      </c>
      <c r="G10" s="295" t="s">
        <v>2185</v>
      </c>
      <c r="H10" s="471" t="s">
        <v>2186</v>
      </c>
      <c r="J10" s="476">
        <v>2280</v>
      </c>
      <c r="K10" s="748">
        <f t="shared" si="1"/>
        <v>2508</v>
      </c>
      <c r="L10" s="748">
        <f t="shared" si="2"/>
        <v>228</v>
      </c>
    </row>
    <row r="11" spans="1:12">
      <c r="A11" s="295" t="s">
        <v>582</v>
      </c>
      <c r="B11" s="139" t="s">
        <v>583</v>
      </c>
      <c r="C11" s="140" t="s">
        <v>584</v>
      </c>
      <c r="D11" s="502" t="s">
        <v>585</v>
      </c>
      <c r="E11" s="502" t="s">
        <v>569</v>
      </c>
      <c r="F11" s="749">
        <f t="shared" si="0"/>
        <v>1298</v>
      </c>
      <c r="G11" s="295" t="s">
        <v>2185</v>
      </c>
      <c r="H11" s="471" t="s">
        <v>2186</v>
      </c>
      <c r="J11" s="476">
        <v>1180</v>
      </c>
      <c r="K11" s="748">
        <f t="shared" si="1"/>
        <v>1298</v>
      </c>
      <c r="L11" s="748">
        <f t="shared" si="2"/>
        <v>118</v>
      </c>
    </row>
    <row r="12" spans="1:12" ht="26.4">
      <c r="A12" s="295" t="s">
        <v>586</v>
      </c>
      <c r="B12" s="341" t="s">
        <v>587</v>
      </c>
      <c r="C12" s="140" t="s">
        <v>588</v>
      </c>
      <c r="D12" s="502" t="s">
        <v>589</v>
      </c>
      <c r="E12" s="502" t="s">
        <v>569</v>
      </c>
      <c r="F12" s="749">
        <f t="shared" si="0"/>
        <v>1419.0000000000002</v>
      </c>
      <c r="G12" s="295" t="s">
        <v>2185</v>
      </c>
      <c r="H12" s="471" t="s">
        <v>2186</v>
      </c>
      <c r="J12" s="476">
        <v>1290</v>
      </c>
      <c r="K12" s="748">
        <f t="shared" si="1"/>
        <v>1419.0000000000002</v>
      </c>
      <c r="L12" s="748">
        <f t="shared" si="2"/>
        <v>129.00000000000023</v>
      </c>
    </row>
    <row r="13" spans="1:12">
      <c r="A13" s="295" t="s">
        <v>590</v>
      </c>
      <c r="B13" s="341" t="s">
        <v>591</v>
      </c>
      <c r="C13" s="140" t="s">
        <v>592</v>
      </c>
      <c r="D13" s="502" t="s">
        <v>593</v>
      </c>
      <c r="E13" s="502" t="s">
        <v>569</v>
      </c>
      <c r="F13" s="749">
        <f t="shared" si="0"/>
        <v>1386</v>
      </c>
      <c r="G13" s="295" t="s">
        <v>2185</v>
      </c>
      <c r="H13" s="471" t="s">
        <v>2186</v>
      </c>
      <c r="J13" s="476">
        <v>1260</v>
      </c>
      <c r="K13" s="748">
        <f t="shared" si="1"/>
        <v>1386</v>
      </c>
      <c r="L13" s="748">
        <f t="shared" si="2"/>
        <v>126</v>
      </c>
    </row>
    <row r="14" spans="1:12">
      <c r="A14" s="295" t="s">
        <v>594</v>
      </c>
      <c r="B14" s="341" t="s">
        <v>595</v>
      </c>
      <c r="C14" s="140" t="s">
        <v>596</v>
      </c>
      <c r="D14" s="502" t="s">
        <v>597</v>
      </c>
      <c r="E14" s="502" t="s">
        <v>569</v>
      </c>
      <c r="F14" s="749">
        <f t="shared" si="0"/>
        <v>4664</v>
      </c>
      <c r="G14" s="295" t="s">
        <v>2185</v>
      </c>
      <c r="H14" s="471" t="s">
        <v>2186</v>
      </c>
      <c r="J14" s="476">
        <v>4240</v>
      </c>
      <c r="K14" s="748">
        <f t="shared" si="1"/>
        <v>4664</v>
      </c>
      <c r="L14" s="748">
        <f t="shared" si="2"/>
        <v>424</v>
      </c>
    </row>
    <row r="15" spans="1:12" ht="39.6">
      <c r="A15" s="295" t="s">
        <v>598</v>
      </c>
      <c r="B15" s="341" t="s">
        <v>599</v>
      </c>
      <c r="C15" s="140" t="s">
        <v>600</v>
      </c>
      <c r="D15" s="502" t="s">
        <v>601</v>
      </c>
      <c r="E15" s="502" t="s">
        <v>569</v>
      </c>
      <c r="F15" s="749">
        <f t="shared" si="0"/>
        <v>3391.3</v>
      </c>
      <c r="G15" s="295" t="s">
        <v>2185</v>
      </c>
      <c r="H15" s="471" t="s">
        <v>2186</v>
      </c>
      <c r="J15" s="476">
        <v>3083</v>
      </c>
      <c r="K15" s="748">
        <f t="shared" si="1"/>
        <v>3391.3</v>
      </c>
      <c r="L15" s="748">
        <f t="shared" si="2"/>
        <v>308.30000000000018</v>
      </c>
    </row>
    <row r="16" spans="1:12" ht="26.4">
      <c r="A16" s="295" t="s">
        <v>602</v>
      </c>
      <c r="B16" s="341" t="s">
        <v>603</v>
      </c>
      <c r="C16" s="140" t="s">
        <v>604</v>
      </c>
      <c r="D16" s="502" t="s">
        <v>605</v>
      </c>
      <c r="E16" s="502" t="s">
        <v>569</v>
      </c>
      <c r="F16" s="749">
        <f t="shared" si="0"/>
        <v>3923.7000000000003</v>
      </c>
      <c r="G16" s="295" t="s">
        <v>2185</v>
      </c>
      <c r="H16" s="471" t="s">
        <v>2186</v>
      </c>
      <c r="J16" s="476">
        <v>3567</v>
      </c>
      <c r="K16" s="748">
        <f t="shared" si="1"/>
        <v>3923.7000000000003</v>
      </c>
      <c r="L16" s="748">
        <f t="shared" si="2"/>
        <v>356.70000000000027</v>
      </c>
    </row>
    <row r="17" spans="1:12" s="552" customFormat="1">
      <c r="A17" s="639" t="s">
        <v>3100</v>
      </c>
      <c r="B17" s="538" t="s">
        <v>3101</v>
      </c>
      <c r="C17" s="640" t="s">
        <v>3102</v>
      </c>
      <c r="D17" s="323" t="s">
        <v>3103</v>
      </c>
      <c r="E17" s="323" t="s">
        <v>569</v>
      </c>
      <c r="F17" s="749">
        <f t="shared" si="0"/>
        <v>1601.6000000000001</v>
      </c>
      <c r="G17" s="214" t="s">
        <v>2185</v>
      </c>
      <c r="H17" s="642" t="s">
        <v>2186</v>
      </c>
      <c r="J17" s="641">
        <v>1456</v>
      </c>
      <c r="K17" s="748">
        <f t="shared" si="1"/>
        <v>1601.6000000000001</v>
      </c>
      <c r="L17" s="748">
        <f t="shared" si="2"/>
        <v>145.60000000000014</v>
      </c>
    </row>
    <row r="18" spans="1:12">
      <c r="A18" s="658">
        <v>1058</v>
      </c>
      <c r="B18" s="659" t="s">
        <v>3452</v>
      </c>
      <c r="C18" s="655" t="s">
        <v>3193</v>
      </c>
      <c r="D18" s="655" t="s">
        <v>3194</v>
      </c>
      <c r="E18" s="655" t="s">
        <v>569</v>
      </c>
      <c r="F18" s="749">
        <f t="shared" si="0"/>
        <v>5390</v>
      </c>
      <c r="G18" s="656" t="s">
        <v>2185</v>
      </c>
      <c r="H18" s="657" t="s">
        <v>2186</v>
      </c>
      <c r="J18" s="660">
        <v>4900</v>
      </c>
      <c r="K18" s="748">
        <f t="shared" si="1"/>
        <v>5390</v>
      </c>
      <c r="L18" s="748">
        <f t="shared" si="2"/>
        <v>490</v>
      </c>
    </row>
    <row r="19" spans="1:12" ht="28.95" customHeight="1">
      <c r="A19" s="658">
        <v>1059</v>
      </c>
      <c r="B19" s="659" t="s">
        <v>3453</v>
      </c>
      <c r="C19" s="655" t="s">
        <v>3195</v>
      </c>
      <c r="D19" s="655" t="s">
        <v>3103</v>
      </c>
      <c r="E19" s="655" t="s">
        <v>569</v>
      </c>
      <c r="F19" s="749">
        <f t="shared" si="0"/>
        <v>2217.6000000000004</v>
      </c>
      <c r="G19" s="656" t="s">
        <v>2185</v>
      </c>
      <c r="H19" s="657" t="s">
        <v>2186</v>
      </c>
      <c r="J19" s="660">
        <v>2016</v>
      </c>
      <c r="K19" s="748">
        <f t="shared" si="1"/>
        <v>2217.6000000000004</v>
      </c>
      <c r="L19" s="748">
        <f t="shared" si="2"/>
        <v>201.60000000000036</v>
      </c>
    </row>
    <row r="20" spans="1:12">
      <c r="A20" s="285"/>
      <c r="B20" s="458"/>
      <c r="C20" s="458"/>
      <c r="D20" s="458"/>
      <c r="E20" s="767"/>
      <c r="F20" s="767"/>
      <c r="G20" s="285"/>
    </row>
    <row r="22" spans="1:12">
      <c r="C22" s="458" t="s">
        <v>413</v>
      </c>
      <c r="D22" s="458"/>
      <c r="E22" s="767" t="s">
        <v>414</v>
      </c>
      <c r="F22" s="767"/>
    </row>
  </sheetData>
  <mergeCells count="5">
    <mergeCell ref="C3:F3"/>
    <mergeCell ref="C6:H6"/>
    <mergeCell ref="B2:F2"/>
    <mergeCell ref="E20:F20"/>
    <mergeCell ref="E22:F22"/>
  </mergeCells>
  <pageMargins left="0.23622047244094491" right="0.23622047244094491" top="0.74803149606299213" bottom="0" header="0.31496062992125984" footer="0.31496062992125984"/>
  <pageSetup paperSize="9" scale="84"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L51"/>
  <sheetViews>
    <sheetView topLeftCell="D41" workbookViewId="0">
      <selection sqref="A1:H51"/>
    </sheetView>
  </sheetViews>
  <sheetFormatPr defaultRowHeight="14.4"/>
  <cols>
    <col min="1" max="2" width="6.33203125" customWidth="1"/>
    <col min="3" max="3" width="45.6640625" customWidth="1"/>
    <col min="4" max="4" width="18.6640625" customWidth="1"/>
    <col min="5" max="5" width="14.5546875" customWidth="1"/>
    <col min="6" max="6" width="10.6640625" style="552" customWidth="1"/>
    <col min="7" max="7" width="13.88671875" style="460" customWidth="1"/>
    <col min="8" max="8" width="60.109375" style="460" customWidth="1"/>
  </cols>
  <sheetData>
    <row r="1" spans="1:12">
      <c r="A1" s="146"/>
      <c r="B1" s="145"/>
      <c r="C1" s="145"/>
      <c r="D1" s="145"/>
      <c r="E1" s="145"/>
      <c r="F1" s="567"/>
    </row>
    <row r="2" spans="1:12" s="450" customFormat="1">
      <c r="A2" s="452"/>
      <c r="B2" s="768" t="s">
        <v>3558</v>
      </c>
      <c r="C2" s="768"/>
      <c r="D2" s="768"/>
      <c r="E2" s="768"/>
      <c r="F2" s="768"/>
      <c r="G2" s="472"/>
      <c r="H2" s="472"/>
      <c r="I2" s="472"/>
      <c r="J2" s="472"/>
    </row>
    <row r="3" spans="1:12">
      <c r="A3" s="144"/>
      <c r="B3" s="149"/>
      <c r="C3" s="799"/>
      <c r="D3" s="799"/>
      <c r="E3" s="799"/>
      <c r="F3" s="799"/>
    </row>
    <row r="4" spans="1:12" ht="52.95" customHeight="1">
      <c r="A4" s="143" t="s">
        <v>2</v>
      </c>
      <c r="B4" s="142" t="s">
        <v>3</v>
      </c>
      <c r="C4" s="2" t="s">
        <v>4</v>
      </c>
      <c r="D4" s="3" t="s">
        <v>5</v>
      </c>
      <c r="E4" s="137" t="s">
        <v>6</v>
      </c>
      <c r="F4" s="568" t="s">
        <v>7</v>
      </c>
      <c r="G4" s="37" t="s">
        <v>3405</v>
      </c>
      <c r="H4" s="37" t="s">
        <v>2184</v>
      </c>
    </row>
    <row r="5" spans="1:12">
      <c r="A5" s="147">
        <v>1</v>
      </c>
      <c r="B5" s="147">
        <v>2</v>
      </c>
      <c r="C5" s="147">
        <v>3</v>
      </c>
      <c r="D5" s="147">
        <v>4</v>
      </c>
      <c r="E5" s="147">
        <v>5</v>
      </c>
      <c r="F5" s="569">
        <v>6</v>
      </c>
      <c r="G5" s="455">
        <v>7</v>
      </c>
      <c r="H5" s="455">
        <v>8</v>
      </c>
    </row>
    <row r="6" spans="1:12">
      <c r="A6" s="150"/>
      <c r="B6" s="151">
        <v>7</v>
      </c>
      <c r="C6" s="800" t="s">
        <v>606</v>
      </c>
      <c r="D6" s="801"/>
      <c r="E6" s="801"/>
      <c r="F6" s="801"/>
      <c r="G6" s="801"/>
      <c r="H6" s="802"/>
    </row>
    <row r="7" spans="1:12" ht="14.4" customHeight="1">
      <c r="A7" s="150"/>
      <c r="B7" s="151">
        <v>7.1</v>
      </c>
      <c r="C7" s="796" t="s">
        <v>607</v>
      </c>
      <c r="D7" s="797"/>
      <c r="E7" s="797"/>
      <c r="F7" s="797"/>
      <c r="G7" s="797"/>
      <c r="H7" s="798"/>
    </row>
    <row r="8" spans="1:12" ht="26.4">
      <c r="A8" s="150">
        <v>101</v>
      </c>
      <c r="B8" s="155" t="s">
        <v>461</v>
      </c>
      <c r="C8" s="153" t="s">
        <v>462</v>
      </c>
      <c r="D8" s="153" t="s">
        <v>463</v>
      </c>
      <c r="E8" s="153" t="s">
        <v>464</v>
      </c>
      <c r="F8" s="276">
        <f>+K8</f>
        <v>1485.0000000000002</v>
      </c>
      <c r="G8" s="459" t="s">
        <v>2187</v>
      </c>
      <c r="H8" s="459" t="s">
        <v>2188</v>
      </c>
      <c r="J8" s="276">
        <v>1350</v>
      </c>
      <c r="K8">
        <f>+J8*1.1</f>
        <v>1485.0000000000002</v>
      </c>
      <c r="L8" s="752">
        <f>+F8-J8</f>
        <v>135.00000000000023</v>
      </c>
    </row>
    <row r="9" spans="1:12" ht="16.95" customHeight="1">
      <c r="A9" s="150">
        <v>102</v>
      </c>
      <c r="B9" s="155" t="s">
        <v>608</v>
      </c>
      <c r="C9" s="153" t="s">
        <v>609</v>
      </c>
      <c r="D9" s="153" t="s">
        <v>610</v>
      </c>
      <c r="E9" s="153" t="s">
        <v>464</v>
      </c>
      <c r="F9" s="276">
        <f t="shared" ref="F9:F49" si="0">+K9</f>
        <v>649</v>
      </c>
      <c r="G9" s="459" t="s">
        <v>2189</v>
      </c>
      <c r="H9" s="459" t="s">
        <v>2190</v>
      </c>
      <c r="J9" s="276">
        <v>590</v>
      </c>
      <c r="K9" s="661">
        <f t="shared" ref="K9:K49" si="1">+J9*1.1</f>
        <v>649</v>
      </c>
      <c r="L9" s="752">
        <f t="shared" ref="L9:L49" si="2">+F9-J9</f>
        <v>59</v>
      </c>
    </row>
    <row r="10" spans="1:12" ht="26.4">
      <c r="A10" s="150">
        <v>103</v>
      </c>
      <c r="B10" s="155" t="s">
        <v>611</v>
      </c>
      <c r="C10" s="153" t="s">
        <v>612</v>
      </c>
      <c r="D10" s="153" t="s">
        <v>613</v>
      </c>
      <c r="E10" s="153" t="s">
        <v>464</v>
      </c>
      <c r="F10" s="276">
        <f t="shared" si="0"/>
        <v>770.00000000000011</v>
      </c>
      <c r="G10" s="459" t="s">
        <v>2191</v>
      </c>
      <c r="H10" s="459" t="s">
        <v>2192</v>
      </c>
      <c r="J10" s="276">
        <v>700</v>
      </c>
      <c r="K10" s="661">
        <f t="shared" si="1"/>
        <v>770.00000000000011</v>
      </c>
      <c r="L10" s="752">
        <f t="shared" si="2"/>
        <v>70.000000000000114</v>
      </c>
    </row>
    <row r="11" spans="1:12">
      <c r="A11" s="150">
        <v>104</v>
      </c>
      <c r="B11" s="155" t="s">
        <v>614</v>
      </c>
      <c r="C11" s="153" t="s">
        <v>615</v>
      </c>
      <c r="D11" s="153" t="s">
        <v>616</v>
      </c>
      <c r="E11" s="153" t="s">
        <v>464</v>
      </c>
      <c r="F11" s="276">
        <f t="shared" si="0"/>
        <v>649</v>
      </c>
      <c r="G11" s="459" t="s">
        <v>2193</v>
      </c>
      <c r="H11" s="459" t="s">
        <v>2194</v>
      </c>
      <c r="J11" s="276">
        <v>590</v>
      </c>
      <c r="K11" s="661">
        <f t="shared" si="1"/>
        <v>649</v>
      </c>
      <c r="L11" s="752">
        <f t="shared" si="2"/>
        <v>59</v>
      </c>
    </row>
    <row r="12" spans="1:12">
      <c r="A12" s="150">
        <v>105</v>
      </c>
      <c r="B12" s="155" t="s">
        <v>617</v>
      </c>
      <c r="C12" s="153" t="s">
        <v>618</v>
      </c>
      <c r="D12" s="153" t="s">
        <v>619</v>
      </c>
      <c r="E12" s="153" t="s">
        <v>464</v>
      </c>
      <c r="F12" s="276">
        <f t="shared" si="0"/>
        <v>649</v>
      </c>
      <c r="G12" s="459" t="s">
        <v>2195</v>
      </c>
      <c r="H12" s="459" t="s">
        <v>2196</v>
      </c>
      <c r="J12" s="276">
        <v>590</v>
      </c>
      <c r="K12" s="661">
        <f t="shared" si="1"/>
        <v>649</v>
      </c>
      <c r="L12" s="752">
        <f t="shared" si="2"/>
        <v>59</v>
      </c>
    </row>
    <row r="13" spans="1:12">
      <c r="A13" s="150">
        <v>106</v>
      </c>
      <c r="B13" s="155" t="s">
        <v>620</v>
      </c>
      <c r="C13" s="154" t="s">
        <v>621</v>
      </c>
      <c r="D13" s="154" t="s">
        <v>622</v>
      </c>
      <c r="E13" s="154" t="s">
        <v>531</v>
      </c>
      <c r="F13" s="276">
        <f t="shared" si="0"/>
        <v>880.00000000000011</v>
      </c>
      <c r="G13" s="459"/>
      <c r="H13" s="459"/>
      <c r="J13" s="276">
        <v>800</v>
      </c>
      <c r="K13" s="661">
        <f t="shared" si="1"/>
        <v>880.00000000000011</v>
      </c>
      <c r="L13" s="752">
        <f t="shared" si="2"/>
        <v>80.000000000000114</v>
      </c>
    </row>
    <row r="14" spans="1:12" ht="14.4" customHeight="1">
      <c r="A14" s="150"/>
      <c r="B14" s="156" t="s">
        <v>623</v>
      </c>
      <c r="C14" s="796" t="s">
        <v>624</v>
      </c>
      <c r="D14" s="797"/>
      <c r="E14" s="797"/>
      <c r="F14" s="797"/>
      <c r="G14" s="797"/>
      <c r="H14" s="798"/>
      <c r="K14" s="661">
        <f t="shared" si="1"/>
        <v>0</v>
      </c>
      <c r="L14" s="752">
        <f t="shared" si="2"/>
        <v>0</v>
      </c>
    </row>
    <row r="15" spans="1:12">
      <c r="A15" s="150">
        <v>107</v>
      </c>
      <c r="B15" s="155" t="s">
        <v>625</v>
      </c>
      <c r="C15" s="153" t="s">
        <v>626</v>
      </c>
      <c r="D15" s="153" t="s">
        <v>627</v>
      </c>
      <c r="E15" s="153" t="s">
        <v>464</v>
      </c>
      <c r="F15" s="276">
        <f t="shared" si="0"/>
        <v>550</v>
      </c>
      <c r="G15" s="459" t="s">
        <v>2197</v>
      </c>
      <c r="H15" s="459" t="s">
        <v>2198</v>
      </c>
      <c r="J15" s="276">
        <v>500</v>
      </c>
      <c r="K15" s="661">
        <f t="shared" si="1"/>
        <v>550</v>
      </c>
      <c r="L15" s="752">
        <f t="shared" si="2"/>
        <v>50</v>
      </c>
    </row>
    <row r="16" spans="1:12" ht="26.4">
      <c r="A16" s="150">
        <v>108</v>
      </c>
      <c r="B16" s="155" t="s">
        <v>628</v>
      </c>
      <c r="C16" s="153" t="s">
        <v>629</v>
      </c>
      <c r="D16" s="153" t="s">
        <v>630</v>
      </c>
      <c r="E16" s="153" t="s">
        <v>464</v>
      </c>
      <c r="F16" s="276">
        <f t="shared" si="0"/>
        <v>495.00000000000006</v>
      </c>
      <c r="G16" s="459" t="s">
        <v>2199</v>
      </c>
      <c r="H16" s="459" t="s">
        <v>2200</v>
      </c>
      <c r="J16" s="276">
        <v>450</v>
      </c>
      <c r="K16" s="661">
        <f t="shared" si="1"/>
        <v>495.00000000000006</v>
      </c>
      <c r="L16" s="752">
        <f t="shared" si="2"/>
        <v>45.000000000000057</v>
      </c>
    </row>
    <row r="17" spans="1:12">
      <c r="A17" s="150">
        <v>109</v>
      </c>
      <c r="B17" s="155" t="s">
        <v>484</v>
      </c>
      <c r="C17" s="153" t="s">
        <v>485</v>
      </c>
      <c r="D17" s="153" t="s">
        <v>486</v>
      </c>
      <c r="E17" s="153" t="s">
        <v>464</v>
      </c>
      <c r="F17" s="276">
        <f t="shared" si="0"/>
        <v>770.00000000000011</v>
      </c>
      <c r="G17" s="459" t="s">
        <v>2201</v>
      </c>
      <c r="H17" s="459" t="s">
        <v>2202</v>
      </c>
      <c r="J17" s="276">
        <v>700</v>
      </c>
      <c r="K17" s="661">
        <f t="shared" si="1"/>
        <v>770.00000000000011</v>
      </c>
      <c r="L17" s="752">
        <f t="shared" si="2"/>
        <v>70.000000000000114</v>
      </c>
    </row>
    <row r="18" spans="1:12">
      <c r="A18" s="150">
        <v>110</v>
      </c>
      <c r="B18" s="155" t="s">
        <v>631</v>
      </c>
      <c r="C18" s="153" t="s">
        <v>632</v>
      </c>
      <c r="D18" s="153" t="s">
        <v>633</v>
      </c>
      <c r="E18" s="153" t="s">
        <v>464</v>
      </c>
      <c r="F18" s="276">
        <f t="shared" si="0"/>
        <v>660</v>
      </c>
      <c r="G18" s="459" t="s">
        <v>2203</v>
      </c>
      <c r="H18" s="459" t="s">
        <v>2204</v>
      </c>
      <c r="J18" s="276">
        <v>600</v>
      </c>
      <c r="K18" s="661">
        <f t="shared" si="1"/>
        <v>660</v>
      </c>
      <c r="L18" s="752">
        <f t="shared" si="2"/>
        <v>60</v>
      </c>
    </row>
    <row r="19" spans="1:12" ht="14.4" customHeight="1">
      <c r="A19" s="150"/>
      <c r="B19" s="156" t="s">
        <v>634</v>
      </c>
      <c r="C19" s="796" t="s">
        <v>635</v>
      </c>
      <c r="D19" s="797"/>
      <c r="E19" s="797"/>
      <c r="F19" s="797"/>
      <c r="G19" s="797"/>
      <c r="H19" s="798"/>
      <c r="K19" s="661">
        <f t="shared" si="1"/>
        <v>0</v>
      </c>
      <c r="L19" s="752">
        <f t="shared" si="2"/>
        <v>0</v>
      </c>
    </row>
    <row r="20" spans="1:12">
      <c r="A20" s="150">
        <v>111</v>
      </c>
      <c r="B20" s="155" t="s">
        <v>468</v>
      </c>
      <c r="C20" s="153" t="s">
        <v>469</v>
      </c>
      <c r="D20" s="153" t="s">
        <v>470</v>
      </c>
      <c r="E20" s="153" t="s">
        <v>464</v>
      </c>
      <c r="F20" s="276">
        <f t="shared" si="0"/>
        <v>990.00000000000011</v>
      </c>
      <c r="G20" s="459" t="s">
        <v>2205</v>
      </c>
      <c r="H20" s="459" t="s">
        <v>2206</v>
      </c>
      <c r="J20" s="276">
        <v>900</v>
      </c>
      <c r="K20" s="661">
        <f t="shared" si="1"/>
        <v>990.00000000000011</v>
      </c>
      <c r="L20" s="752">
        <f t="shared" si="2"/>
        <v>90.000000000000114</v>
      </c>
    </row>
    <row r="21" spans="1:12" ht="14.4" customHeight="1">
      <c r="A21" s="150"/>
      <c r="B21" s="156" t="s">
        <v>636</v>
      </c>
      <c r="C21" s="796" t="s">
        <v>637</v>
      </c>
      <c r="D21" s="797"/>
      <c r="E21" s="797"/>
      <c r="F21" s="797"/>
      <c r="G21" s="797"/>
      <c r="H21" s="798"/>
      <c r="K21" s="661">
        <f t="shared" si="1"/>
        <v>0</v>
      </c>
      <c r="L21" s="752">
        <f t="shared" si="2"/>
        <v>0</v>
      </c>
    </row>
    <row r="22" spans="1:12">
      <c r="A22" s="150">
        <v>112</v>
      </c>
      <c r="B22" s="155" t="s">
        <v>638</v>
      </c>
      <c r="C22" s="153" t="s">
        <v>639</v>
      </c>
      <c r="D22" s="153" t="s">
        <v>640</v>
      </c>
      <c r="E22" s="153" t="s">
        <v>464</v>
      </c>
      <c r="F22" s="276">
        <f t="shared" si="0"/>
        <v>990.00000000000011</v>
      </c>
      <c r="G22" s="459" t="s">
        <v>2207</v>
      </c>
      <c r="H22" s="459" t="s">
        <v>2208</v>
      </c>
      <c r="J22" s="276">
        <v>900</v>
      </c>
      <c r="K22" s="661">
        <f t="shared" si="1"/>
        <v>990.00000000000011</v>
      </c>
      <c r="L22" s="752">
        <f t="shared" si="2"/>
        <v>90.000000000000114</v>
      </c>
    </row>
    <row r="23" spans="1:12">
      <c r="A23" s="150">
        <v>113</v>
      </c>
      <c r="B23" s="155" t="s">
        <v>641</v>
      </c>
      <c r="C23" s="153" t="s">
        <v>642</v>
      </c>
      <c r="D23" s="153" t="s">
        <v>643</v>
      </c>
      <c r="E23" s="153" t="s">
        <v>464</v>
      </c>
      <c r="F23" s="276">
        <f t="shared" si="0"/>
        <v>990.00000000000011</v>
      </c>
      <c r="G23" s="459" t="s">
        <v>2209</v>
      </c>
      <c r="H23" s="459" t="s">
        <v>2210</v>
      </c>
      <c r="J23" s="276">
        <v>900</v>
      </c>
      <c r="K23" s="661">
        <f t="shared" si="1"/>
        <v>990.00000000000011</v>
      </c>
      <c r="L23" s="752">
        <f t="shared" si="2"/>
        <v>90.000000000000114</v>
      </c>
    </row>
    <row r="24" spans="1:12">
      <c r="A24" s="150">
        <v>114</v>
      </c>
      <c r="B24" s="155" t="s">
        <v>644</v>
      </c>
      <c r="C24" s="153" t="s">
        <v>2213</v>
      </c>
      <c r="D24" s="153" t="s">
        <v>645</v>
      </c>
      <c r="E24" s="153" t="s">
        <v>464</v>
      </c>
      <c r="F24" s="276"/>
      <c r="G24" s="459"/>
      <c r="H24" s="459"/>
      <c r="J24" s="276"/>
      <c r="K24" s="661">
        <f t="shared" si="1"/>
        <v>0</v>
      </c>
      <c r="L24" s="752">
        <f t="shared" si="2"/>
        <v>0</v>
      </c>
    </row>
    <row r="25" spans="1:12" ht="26.4">
      <c r="A25" s="150">
        <v>115</v>
      </c>
      <c r="B25" s="155" t="s">
        <v>646</v>
      </c>
      <c r="C25" s="153" t="s">
        <v>647</v>
      </c>
      <c r="D25" s="153" t="s">
        <v>648</v>
      </c>
      <c r="E25" s="153" t="s">
        <v>464</v>
      </c>
      <c r="F25" s="276">
        <f t="shared" si="0"/>
        <v>1100</v>
      </c>
      <c r="G25" s="459" t="s">
        <v>2211</v>
      </c>
      <c r="H25" s="459" t="s">
        <v>2212</v>
      </c>
      <c r="J25" s="276">
        <v>1000</v>
      </c>
      <c r="K25" s="661">
        <f t="shared" si="1"/>
        <v>1100</v>
      </c>
      <c r="L25" s="752">
        <f t="shared" si="2"/>
        <v>100</v>
      </c>
    </row>
    <row r="26" spans="1:12" ht="26.4">
      <c r="A26" s="150">
        <v>116</v>
      </c>
      <c r="B26" s="155" t="s">
        <v>649</v>
      </c>
      <c r="C26" s="153" t="s">
        <v>650</v>
      </c>
      <c r="D26" s="153" t="s">
        <v>651</v>
      </c>
      <c r="E26" s="153" t="s">
        <v>464</v>
      </c>
      <c r="F26" s="276">
        <f t="shared" si="0"/>
        <v>1100</v>
      </c>
      <c r="G26" s="459" t="s">
        <v>2214</v>
      </c>
      <c r="H26" s="459" t="s">
        <v>2215</v>
      </c>
      <c r="J26" s="276">
        <v>1000</v>
      </c>
      <c r="K26" s="661">
        <f t="shared" si="1"/>
        <v>1100</v>
      </c>
      <c r="L26" s="752">
        <f t="shared" si="2"/>
        <v>100</v>
      </c>
    </row>
    <row r="27" spans="1:12" ht="14.4" customHeight="1">
      <c r="A27" s="150"/>
      <c r="B27" s="156" t="s">
        <v>652</v>
      </c>
      <c r="C27" s="796" t="s">
        <v>653</v>
      </c>
      <c r="D27" s="797"/>
      <c r="E27" s="797"/>
      <c r="F27" s="797"/>
      <c r="G27" s="797"/>
      <c r="H27" s="798"/>
      <c r="K27" s="661">
        <f t="shared" si="1"/>
        <v>0</v>
      </c>
      <c r="L27" s="752">
        <f t="shared" si="2"/>
        <v>0</v>
      </c>
    </row>
    <row r="28" spans="1:12" ht="26.4">
      <c r="A28" s="150">
        <v>117</v>
      </c>
      <c r="B28" s="155" t="s">
        <v>465</v>
      </c>
      <c r="C28" s="153" t="s">
        <v>466</v>
      </c>
      <c r="D28" s="153" t="s">
        <v>467</v>
      </c>
      <c r="E28" s="153" t="s">
        <v>464</v>
      </c>
      <c r="F28" s="276">
        <f t="shared" si="0"/>
        <v>1100</v>
      </c>
      <c r="G28" s="459" t="s">
        <v>2216</v>
      </c>
      <c r="H28" s="459" t="s">
        <v>2217</v>
      </c>
      <c r="J28" s="276">
        <v>1000</v>
      </c>
      <c r="K28" s="661">
        <f t="shared" si="1"/>
        <v>1100</v>
      </c>
      <c r="L28" s="752">
        <f t="shared" si="2"/>
        <v>100</v>
      </c>
    </row>
    <row r="29" spans="1:12" ht="26.4">
      <c r="A29" s="150">
        <v>118</v>
      </c>
      <c r="B29" s="155" t="s">
        <v>654</v>
      </c>
      <c r="C29" s="153" t="s">
        <v>655</v>
      </c>
      <c r="D29" s="153" t="s">
        <v>656</v>
      </c>
      <c r="E29" s="153" t="s">
        <v>464</v>
      </c>
      <c r="F29" s="276">
        <f t="shared" si="0"/>
        <v>1210</v>
      </c>
      <c r="G29" s="459" t="s">
        <v>2216</v>
      </c>
      <c r="H29" s="459" t="s">
        <v>2217</v>
      </c>
      <c r="J29" s="276">
        <v>1100</v>
      </c>
      <c r="K29" s="661">
        <f t="shared" si="1"/>
        <v>1210</v>
      </c>
      <c r="L29" s="752">
        <f t="shared" si="2"/>
        <v>110</v>
      </c>
    </row>
    <row r="30" spans="1:12">
      <c r="A30" s="150">
        <v>119</v>
      </c>
      <c r="B30" s="155" t="s">
        <v>657</v>
      </c>
      <c r="C30" s="153" t="s">
        <v>658</v>
      </c>
      <c r="D30" s="153" t="s">
        <v>659</v>
      </c>
      <c r="E30" s="153" t="s">
        <v>464</v>
      </c>
      <c r="F30" s="276">
        <f t="shared" si="0"/>
        <v>550</v>
      </c>
      <c r="G30" s="459" t="s">
        <v>2218</v>
      </c>
      <c r="H30" s="459" t="s">
        <v>2219</v>
      </c>
      <c r="J30" s="276">
        <v>500</v>
      </c>
      <c r="K30" s="661">
        <f t="shared" si="1"/>
        <v>550</v>
      </c>
      <c r="L30" s="752">
        <f t="shared" si="2"/>
        <v>50</v>
      </c>
    </row>
    <row r="31" spans="1:12" ht="26.4">
      <c r="A31" s="150">
        <v>120</v>
      </c>
      <c r="B31" s="155" t="s">
        <v>660</v>
      </c>
      <c r="C31" s="153" t="s">
        <v>661</v>
      </c>
      <c r="D31" s="153" t="s">
        <v>662</v>
      </c>
      <c r="E31" s="153" t="s">
        <v>464</v>
      </c>
      <c r="F31" s="276">
        <f t="shared" si="0"/>
        <v>649</v>
      </c>
      <c r="G31" s="459" t="s">
        <v>2220</v>
      </c>
      <c r="H31" s="459" t="s">
        <v>2221</v>
      </c>
      <c r="J31" s="276">
        <v>590</v>
      </c>
      <c r="K31" s="661">
        <f t="shared" si="1"/>
        <v>649</v>
      </c>
      <c r="L31" s="752">
        <f t="shared" si="2"/>
        <v>59</v>
      </c>
    </row>
    <row r="32" spans="1:12" ht="26.4">
      <c r="A32" s="150">
        <v>121</v>
      </c>
      <c r="B32" s="155" t="s">
        <v>663</v>
      </c>
      <c r="C32" s="153" t="s">
        <v>664</v>
      </c>
      <c r="D32" s="153" t="s">
        <v>665</v>
      </c>
      <c r="E32" s="153" t="s">
        <v>464</v>
      </c>
      <c r="F32" s="276">
        <f t="shared" si="0"/>
        <v>649</v>
      </c>
      <c r="G32" s="459" t="s">
        <v>2220</v>
      </c>
      <c r="H32" s="459" t="s">
        <v>2221</v>
      </c>
      <c r="J32" s="276">
        <v>590</v>
      </c>
      <c r="K32" s="661">
        <f t="shared" si="1"/>
        <v>649</v>
      </c>
      <c r="L32" s="752">
        <f t="shared" si="2"/>
        <v>59</v>
      </c>
    </row>
    <row r="33" spans="1:12" ht="26.4">
      <c r="A33" s="150">
        <v>122</v>
      </c>
      <c r="B33" s="155" t="s">
        <v>666</v>
      </c>
      <c r="C33" s="153" t="s">
        <v>667</v>
      </c>
      <c r="D33" s="153" t="s">
        <v>668</v>
      </c>
      <c r="E33" s="153" t="s">
        <v>464</v>
      </c>
      <c r="F33" s="276">
        <f t="shared" si="0"/>
        <v>649</v>
      </c>
      <c r="G33" s="459" t="s">
        <v>2220</v>
      </c>
      <c r="H33" s="459" t="s">
        <v>2221</v>
      </c>
      <c r="J33" s="276">
        <v>590</v>
      </c>
      <c r="K33" s="661">
        <f t="shared" si="1"/>
        <v>649</v>
      </c>
      <c r="L33" s="752">
        <f t="shared" si="2"/>
        <v>59</v>
      </c>
    </row>
    <row r="34" spans="1:12" ht="26.4">
      <c r="A34" s="150">
        <v>123</v>
      </c>
      <c r="B34" s="155" t="s">
        <v>669</v>
      </c>
      <c r="C34" s="153" t="s">
        <v>670</v>
      </c>
      <c r="D34" s="153" t="s">
        <v>671</v>
      </c>
      <c r="E34" s="153" t="s">
        <v>464</v>
      </c>
      <c r="F34" s="276">
        <f t="shared" si="0"/>
        <v>803.00000000000011</v>
      </c>
      <c r="G34" s="459" t="s">
        <v>2222</v>
      </c>
      <c r="H34" s="459" t="s">
        <v>2223</v>
      </c>
      <c r="J34" s="276">
        <v>730</v>
      </c>
      <c r="K34" s="661">
        <f t="shared" si="1"/>
        <v>803.00000000000011</v>
      </c>
      <c r="L34" s="752">
        <f t="shared" si="2"/>
        <v>73.000000000000114</v>
      </c>
    </row>
    <row r="35" spans="1:12">
      <c r="A35" s="150">
        <v>124</v>
      </c>
      <c r="B35" s="155" t="s">
        <v>672</v>
      </c>
      <c r="C35" s="153" t="s">
        <v>673</v>
      </c>
      <c r="D35" s="153" t="s">
        <v>674</v>
      </c>
      <c r="E35" s="153" t="s">
        <v>464</v>
      </c>
      <c r="F35" s="276">
        <f t="shared" si="0"/>
        <v>770.00000000000011</v>
      </c>
      <c r="G35" s="459" t="s">
        <v>2222</v>
      </c>
      <c r="H35" s="459" t="s">
        <v>2223</v>
      </c>
      <c r="J35" s="276">
        <v>700</v>
      </c>
      <c r="K35" s="661">
        <f t="shared" si="1"/>
        <v>770.00000000000011</v>
      </c>
      <c r="L35" s="752">
        <f t="shared" si="2"/>
        <v>70.000000000000114</v>
      </c>
    </row>
    <row r="36" spans="1:12" ht="14.4" customHeight="1">
      <c r="A36" s="150"/>
      <c r="B36" s="156" t="s">
        <v>675</v>
      </c>
      <c r="C36" s="796" t="s">
        <v>676</v>
      </c>
      <c r="D36" s="797"/>
      <c r="E36" s="797"/>
      <c r="F36" s="797"/>
      <c r="G36" s="797"/>
      <c r="H36" s="798"/>
      <c r="K36" s="661">
        <f t="shared" si="1"/>
        <v>0</v>
      </c>
      <c r="L36" s="752">
        <f t="shared" si="2"/>
        <v>0</v>
      </c>
    </row>
    <row r="37" spans="1:12">
      <c r="A37" s="150">
        <v>125</v>
      </c>
      <c r="B37" s="155" t="s">
        <v>677</v>
      </c>
      <c r="C37" s="153" t="s">
        <v>678</v>
      </c>
      <c r="D37" s="153" t="s">
        <v>679</v>
      </c>
      <c r="E37" s="153" t="s">
        <v>464</v>
      </c>
      <c r="F37" s="276">
        <f t="shared" si="0"/>
        <v>924.00000000000011</v>
      </c>
      <c r="G37" s="459" t="s">
        <v>2224</v>
      </c>
      <c r="H37" s="459" t="s">
        <v>2225</v>
      </c>
      <c r="J37" s="276">
        <v>840</v>
      </c>
      <c r="K37" s="661">
        <f t="shared" si="1"/>
        <v>924.00000000000011</v>
      </c>
      <c r="L37" s="752">
        <f t="shared" si="2"/>
        <v>84.000000000000114</v>
      </c>
    </row>
    <row r="38" spans="1:12">
      <c r="A38" s="150">
        <v>126</v>
      </c>
      <c r="B38" s="155" t="s">
        <v>680</v>
      </c>
      <c r="C38" s="153" t="s">
        <v>681</v>
      </c>
      <c r="D38" s="153" t="s">
        <v>682</v>
      </c>
      <c r="E38" s="153" t="s">
        <v>464</v>
      </c>
      <c r="F38" s="276">
        <f t="shared" si="0"/>
        <v>550</v>
      </c>
      <c r="G38" s="459" t="s">
        <v>2226</v>
      </c>
      <c r="H38" s="459" t="s">
        <v>2227</v>
      </c>
      <c r="J38" s="276">
        <v>500</v>
      </c>
      <c r="K38" s="661">
        <f t="shared" si="1"/>
        <v>550</v>
      </c>
      <c r="L38" s="752">
        <f t="shared" si="2"/>
        <v>50</v>
      </c>
    </row>
    <row r="39" spans="1:12" ht="14.4" customHeight="1">
      <c r="A39" s="150"/>
      <c r="B39" s="156" t="s">
        <v>683</v>
      </c>
      <c r="C39" s="796" t="s">
        <v>684</v>
      </c>
      <c r="D39" s="797"/>
      <c r="E39" s="797"/>
      <c r="F39" s="797"/>
      <c r="G39" s="797"/>
      <c r="H39" s="798"/>
      <c r="K39" s="661">
        <f t="shared" si="1"/>
        <v>0</v>
      </c>
      <c r="L39" s="752">
        <f t="shared" si="2"/>
        <v>0</v>
      </c>
    </row>
    <row r="40" spans="1:12" ht="26.4">
      <c r="A40" s="150">
        <v>127</v>
      </c>
      <c r="B40" s="155" t="s">
        <v>685</v>
      </c>
      <c r="C40" s="153" t="s">
        <v>686</v>
      </c>
      <c r="D40" s="153" t="s">
        <v>687</v>
      </c>
      <c r="E40" s="153" t="s">
        <v>464</v>
      </c>
      <c r="F40" s="276">
        <f t="shared" si="0"/>
        <v>1100</v>
      </c>
      <c r="G40" s="459" t="s">
        <v>2228</v>
      </c>
      <c r="H40" s="459" t="s">
        <v>2229</v>
      </c>
      <c r="J40" s="276">
        <v>1000</v>
      </c>
      <c r="K40" s="661">
        <f t="shared" si="1"/>
        <v>1100</v>
      </c>
      <c r="L40" s="752">
        <f t="shared" si="2"/>
        <v>100</v>
      </c>
    </row>
    <row r="41" spans="1:12">
      <c r="A41" s="150"/>
      <c r="B41" s="156" t="s">
        <v>688</v>
      </c>
      <c r="C41" s="796" t="s">
        <v>689</v>
      </c>
      <c r="D41" s="797"/>
      <c r="E41" s="797"/>
      <c r="F41" s="797"/>
      <c r="G41" s="797"/>
      <c r="H41" s="798"/>
      <c r="K41" s="661">
        <f t="shared" si="1"/>
        <v>0</v>
      </c>
      <c r="L41" s="752">
        <f t="shared" si="2"/>
        <v>0</v>
      </c>
    </row>
    <row r="42" spans="1:12" ht="26.4">
      <c r="A42" s="150">
        <v>128</v>
      </c>
      <c r="B42" s="155" t="s">
        <v>471</v>
      </c>
      <c r="C42" s="153" t="s">
        <v>2230</v>
      </c>
      <c r="D42" s="153" t="s">
        <v>473</v>
      </c>
      <c r="E42" s="153" t="s">
        <v>464</v>
      </c>
      <c r="F42" s="276">
        <f t="shared" si="0"/>
        <v>2145</v>
      </c>
      <c r="G42" s="459" t="s">
        <v>2231</v>
      </c>
      <c r="H42" s="459" t="s">
        <v>2232</v>
      </c>
      <c r="J42" s="276">
        <v>1950</v>
      </c>
      <c r="K42" s="661">
        <f t="shared" si="1"/>
        <v>2145</v>
      </c>
      <c r="L42" s="752">
        <f t="shared" si="2"/>
        <v>195</v>
      </c>
    </row>
    <row r="43" spans="1:12" ht="26.4">
      <c r="A43" s="150">
        <v>129</v>
      </c>
      <c r="B43" s="157" t="s">
        <v>690</v>
      </c>
      <c r="C43" s="158" t="s">
        <v>691</v>
      </c>
      <c r="D43" s="154" t="s">
        <v>692</v>
      </c>
      <c r="E43" s="154" t="s">
        <v>464</v>
      </c>
      <c r="F43" s="276">
        <f t="shared" si="0"/>
        <v>1397</v>
      </c>
      <c r="G43" s="459" t="s">
        <v>2233</v>
      </c>
      <c r="H43" s="459" t="s">
        <v>2234</v>
      </c>
      <c r="J43" s="276">
        <v>1270</v>
      </c>
      <c r="K43" s="661">
        <f t="shared" si="1"/>
        <v>1397</v>
      </c>
      <c r="L43" s="752">
        <f t="shared" si="2"/>
        <v>127</v>
      </c>
    </row>
    <row r="44" spans="1:12" ht="26.4">
      <c r="A44" s="150">
        <v>130</v>
      </c>
      <c r="B44" s="157" t="s">
        <v>693</v>
      </c>
      <c r="C44" s="158" t="s">
        <v>694</v>
      </c>
      <c r="D44" s="154" t="s">
        <v>695</v>
      </c>
      <c r="E44" s="154" t="s">
        <v>464</v>
      </c>
      <c r="F44" s="276">
        <f t="shared" si="0"/>
        <v>990.00000000000011</v>
      </c>
      <c r="G44" s="459" t="s">
        <v>2235</v>
      </c>
      <c r="H44" s="459" t="s">
        <v>2236</v>
      </c>
      <c r="J44" s="276">
        <v>900</v>
      </c>
      <c r="K44" s="661">
        <f t="shared" si="1"/>
        <v>990.00000000000011</v>
      </c>
      <c r="L44" s="752">
        <f t="shared" si="2"/>
        <v>90.000000000000114</v>
      </c>
    </row>
    <row r="45" spans="1:12" ht="14.4" customHeight="1">
      <c r="A45" s="150"/>
      <c r="B45" s="159" t="s">
        <v>696</v>
      </c>
      <c r="C45" s="796" t="s">
        <v>697</v>
      </c>
      <c r="D45" s="797"/>
      <c r="E45" s="797"/>
      <c r="F45" s="797"/>
      <c r="G45" s="797"/>
      <c r="H45" s="798"/>
      <c r="K45" s="661">
        <f t="shared" si="1"/>
        <v>0</v>
      </c>
      <c r="L45" s="752">
        <f t="shared" si="2"/>
        <v>0</v>
      </c>
    </row>
    <row r="46" spans="1:12" ht="52.8">
      <c r="A46" s="150">
        <v>131</v>
      </c>
      <c r="B46" s="160" t="s">
        <v>698</v>
      </c>
      <c r="C46" s="161" t="s">
        <v>699</v>
      </c>
      <c r="D46" s="161" t="s">
        <v>700</v>
      </c>
      <c r="E46" s="165" t="s">
        <v>701</v>
      </c>
      <c r="F46" s="276">
        <f t="shared" si="0"/>
        <v>5005</v>
      </c>
      <c r="G46" s="459"/>
      <c r="H46" s="459"/>
      <c r="J46" s="570">
        <v>4550</v>
      </c>
      <c r="K46" s="661">
        <f t="shared" si="1"/>
        <v>5005</v>
      </c>
      <c r="L46" s="752">
        <f t="shared" si="2"/>
        <v>455</v>
      </c>
    </row>
    <row r="47" spans="1:12" ht="52.8">
      <c r="A47" s="162">
        <v>132</v>
      </c>
      <c r="B47" s="160" t="s">
        <v>702</v>
      </c>
      <c r="C47" s="161" t="s">
        <v>703</v>
      </c>
      <c r="D47" s="161" t="s">
        <v>704</v>
      </c>
      <c r="E47" s="165" t="s">
        <v>701</v>
      </c>
      <c r="F47" s="276">
        <f t="shared" si="0"/>
        <v>3080.0000000000005</v>
      </c>
      <c r="G47" s="459"/>
      <c r="H47" s="459"/>
      <c r="J47" s="570">
        <v>2800</v>
      </c>
      <c r="K47" s="661">
        <f t="shared" si="1"/>
        <v>3080.0000000000005</v>
      </c>
      <c r="L47" s="752">
        <f t="shared" si="2"/>
        <v>280.00000000000045</v>
      </c>
    </row>
    <row r="48" spans="1:12" ht="52.8">
      <c r="A48" s="150">
        <v>133</v>
      </c>
      <c r="B48" s="160" t="s">
        <v>705</v>
      </c>
      <c r="C48" s="161" t="s">
        <v>706</v>
      </c>
      <c r="D48" s="161" t="s">
        <v>707</v>
      </c>
      <c r="E48" s="165" t="s">
        <v>701</v>
      </c>
      <c r="F48" s="276">
        <f t="shared" si="0"/>
        <v>5225</v>
      </c>
      <c r="G48" s="459"/>
      <c r="H48" s="459"/>
      <c r="J48" s="570">
        <v>4750</v>
      </c>
      <c r="K48" s="661">
        <f t="shared" si="1"/>
        <v>5225</v>
      </c>
      <c r="L48" s="752">
        <f t="shared" si="2"/>
        <v>475</v>
      </c>
    </row>
    <row r="49" spans="1:12" ht="39.6">
      <c r="A49" s="162">
        <v>134</v>
      </c>
      <c r="B49" s="163" t="s">
        <v>708</v>
      </c>
      <c r="C49" s="164" t="s">
        <v>709</v>
      </c>
      <c r="D49" s="164" t="s">
        <v>710</v>
      </c>
      <c r="E49" s="153" t="s">
        <v>701</v>
      </c>
      <c r="F49" s="276">
        <f t="shared" si="0"/>
        <v>3245.0000000000005</v>
      </c>
      <c r="G49" s="459"/>
      <c r="H49" s="459"/>
      <c r="J49" s="571">
        <v>2950</v>
      </c>
      <c r="K49" s="661">
        <f t="shared" si="1"/>
        <v>3245.0000000000005</v>
      </c>
      <c r="L49" s="752">
        <f t="shared" si="2"/>
        <v>295.00000000000045</v>
      </c>
    </row>
    <row r="50" spans="1:12">
      <c r="A50" s="152"/>
      <c r="B50" s="148"/>
      <c r="C50" s="148"/>
      <c r="D50" s="148"/>
      <c r="E50" s="148"/>
      <c r="F50" s="572"/>
    </row>
    <row r="51" spans="1:12">
      <c r="A51" s="152"/>
      <c r="B51" s="148"/>
      <c r="C51" s="148" t="s">
        <v>413</v>
      </c>
      <c r="D51" s="148"/>
      <c r="E51" s="148" t="s">
        <v>414</v>
      </c>
      <c r="F51" s="572"/>
    </row>
  </sheetData>
  <autoFilter ref="A5:H49"/>
  <mergeCells count="12">
    <mergeCell ref="B2:F2"/>
    <mergeCell ref="C36:H36"/>
    <mergeCell ref="C39:H39"/>
    <mergeCell ref="C41:H41"/>
    <mergeCell ref="C45:H45"/>
    <mergeCell ref="C3:F3"/>
    <mergeCell ref="C6:H6"/>
    <mergeCell ref="C7:H7"/>
    <mergeCell ref="C14:H14"/>
    <mergeCell ref="C19:H19"/>
    <mergeCell ref="C21:H21"/>
    <mergeCell ref="C27:H27"/>
  </mergeCells>
  <pageMargins left="0.23622047244094491" right="0.23622047244094491" top="0.35433070866141736" bottom="0.35433070866141736" header="0.31496062992125984" footer="0.31496062992125984"/>
  <pageSetup paperSize="9" scale="67" fitToHeight="0" orientation="landscape" r:id="rId1"/>
  <ignoredErrors>
    <ignoredError sqref="B8:B13 B42 B46:B49 B22:B35 B15:B18" twoDigitTextYear="1"/>
    <ignoredError sqref="B36:B41 B43:B45 B19:B21 B14" twoDigitTextYear="1"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34"/>
  <sheetViews>
    <sheetView topLeftCell="D13" workbookViewId="0">
      <selection sqref="A1:H25"/>
    </sheetView>
  </sheetViews>
  <sheetFormatPr defaultRowHeight="14.4"/>
  <cols>
    <col min="1" max="2" width="6.33203125" customWidth="1"/>
    <col min="3" max="3" width="45.109375" customWidth="1"/>
    <col min="4" max="4" width="18.88671875" customWidth="1"/>
    <col min="5" max="5" width="13" customWidth="1"/>
    <col min="6" max="6" width="8.88671875" style="552"/>
    <col min="7" max="7" width="13.6640625" style="478" customWidth="1"/>
    <col min="8" max="8" width="53.44140625" style="478" customWidth="1"/>
  </cols>
  <sheetData>
    <row r="1" spans="1:12">
      <c r="A1" s="168"/>
      <c r="B1" s="167"/>
      <c r="C1" s="167"/>
      <c r="D1" s="167"/>
      <c r="E1" s="167"/>
      <c r="F1" s="567"/>
    </row>
    <row r="2" spans="1:12" s="450" customFormat="1">
      <c r="A2" s="452"/>
      <c r="B2" s="768" t="s">
        <v>3558</v>
      </c>
      <c r="C2" s="768"/>
      <c r="D2" s="768"/>
      <c r="E2" s="768"/>
      <c r="F2" s="768"/>
      <c r="G2" s="472"/>
      <c r="H2" s="472"/>
      <c r="I2" s="472"/>
      <c r="J2" s="472"/>
    </row>
    <row r="3" spans="1:12">
      <c r="A3" s="166"/>
      <c r="B3" s="171"/>
      <c r="C3" s="799"/>
      <c r="D3" s="799"/>
      <c r="E3" s="799"/>
      <c r="F3" s="799"/>
    </row>
    <row r="4" spans="1:12" ht="52.8">
      <c r="A4" s="143" t="s">
        <v>2</v>
      </c>
      <c r="B4" s="142" t="s">
        <v>3</v>
      </c>
      <c r="C4" s="2" t="s">
        <v>4</v>
      </c>
      <c r="D4" s="3" t="s">
        <v>5</v>
      </c>
      <c r="E4" s="137" t="s">
        <v>6</v>
      </c>
      <c r="F4" s="568" t="s">
        <v>7</v>
      </c>
      <c r="G4" s="37" t="s">
        <v>3405</v>
      </c>
      <c r="H4" s="37" t="s">
        <v>2184</v>
      </c>
    </row>
    <row r="5" spans="1:12">
      <c r="A5" s="137">
        <v>1</v>
      </c>
      <c r="B5" s="137">
        <v>2</v>
      </c>
      <c r="C5" s="137">
        <v>3</v>
      </c>
      <c r="D5" s="137">
        <v>4</v>
      </c>
      <c r="E5" s="137">
        <v>5</v>
      </c>
      <c r="F5" s="568">
        <v>6</v>
      </c>
      <c r="G5" s="455">
        <v>7</v>
      </c>
      <c r="H5" s="455">
        <v>8</v>
      </c>
    </row>
    <row r="6" spans="1:12">
      <c r="A6" s="172"/>
      <c r="B6" s="174">
        <v>6</v>
      </c>
      <c r="C6" s="806" t="s">
        <v>711</v>
      </c>
      <c r="D6" s="807"/>
      <c r="E6" s="807"/>
      <c r="F6" s="807"/>
      <c r="G6" s="807"/>
      <c r="H6" s="808"/>
    </row>
    <row r="7" spans="1:12">
      <c r="A7" s="172"/>
      <c r="B7" s="178" t="s">
        <v>712</v>
      </c>
      <c r="C7" s="803" t="s">
        <v>713</v>
      </c>
      <c r="D7" s="804"/>
      <c r="E7" s="804"/>
      <c r="F7" s="804"/>
      <c r="G7" s="804"/>
      <c r="H7" s="805"/>
    </row>
    <row r="8" spans="1:12" ht="39.6" customHeight="1">
      <c r="A8" s="172">
        <v>150</v>
      </c>
      <c r="B8" s="179" t="s">
        <v>474</v>
      </c>
      <c r="C8" s="175" t="s">
        <v>475</v>
      </c>
      <c r="D8" s="175" t="s">
        <v>476</v>
      </c>
      <c r="E8" s="173" t="s">
        <v>464</v>
      </c>
      <c r="F8" s="176">
        <f>+K8</f>
        <v>517</v>
      </c>
      <c r="G8" s="459" t="s">
        <v>2237</v>
      </c>
      <c r="H8" s="459" t="s">
        <v>2238</v>
      </c>
      <c r="J8" s="176">
        <v>470</v>
      </c>
      <c r="K8">
        <f>+J8*1.1</f>
        <v>517</v>
      </c>
      <c r="L8" s="752">
        <f>+F8-J8</f>
        <v>47</v>
      </c>
    </row>
    <row r="9" spans="1:12" ht="26.4">
      <c r="A9" s="172">
        <v>151</v>
      </c>
      <c r="B9" s="179" t="s">
        <v>477</v>
      </c>
      <c r="C9" s="175" t="s">
        <v>478</v>
      </c>
      <c r="D9" s="175" t="s">
        <v>479</v>
      </c>
      <c r="E9" s="173" t="s">
        <v>464</v>
      </c>
      <c r="F9" s="176">
        <f t="shared" ref="F9:F23" si="0">+K9</f>
        <v>55.000000000000007</v>
      </c>
      <c r="G9" s="459" t="s">
        <v>2237</v>
      </c>
      <c r="H9" s="459" t="s">
        <v>2238</v>
      </c>
      <c r="J9" s="176">
        <v>50</v>
      </c>
      <c r="K9" s="661">
        <f t="shared" ref="K9:K23" si="1">+J9*1.1</f>
        <v>55.000000000000007</v>
      </c>
      <c r="L9" s="752">
        <f t="shared" ref="L9:L23" si="2">+F9-J9</f>
        <v>5.0000000000000071</v>
      </c>
    </row>
    <row r="10" spans="1:12" ht="39.6">
      <c r="A10" s="172">
        <v>152</v>
      </c>
      <c r="B10" s="179" t="s">
        <v>714</v>
      </c>
      <c r="C10" s="175" t="s">
        <v>715</v>
      </c>
      <c r="D10" s="175" t="s">
        <v>716</v>
      </c>
      <c r="E10" s="173" t="s">
        <v>464</v>
      </c>
      <c r="F10" s="176">
        <f t="shared" si="0"/>
        <v>517</v>
      </c>
      <c r="G10" s="459" t="s">
        <v>2237</v>
      </c>
      <c r="H10" s="459" t="s">
        <v>2238</v>
      </c>
      <c r="J10" s="176">
        <v>470</v>
      </c>
      <c r="K10" s="661">
        <f t="shared" si="1"/>
        <v>517</v>
      </c>
      <c r="L10" s="752">
        <f t="shared" si="2"/>
        <v>47</v>
      </c>
    </row>
    <row r="11" spans="1:12" ht="14.4" customHeight="1">
      <c r="A11" s="172"/>
      <c r="B11" s="178" t="s">
        <v>717</v>
      </c>
      <c r="C11" s="803" t="s">
        <v>718</v>
      </c>
      <c r="D11" s="804"/>
      <c r="E11" s="804"/>
      <c r="F11" s="804"/>
      <c r="G11" s="804"/>
      <c r="H11" s="805"/>
      <c r="K11" s="661">
        <f t="shared" si="1"/>
        <v>0</v>
      </c>
      <c r="L11" s="752">
        <f t="shared" si="2"/>
        <v>0</v>
      </c>
    </row>
    <row r="12" spans="1:12" ht="26.4" customHeight="1">
      <c r="A12" s="172">
        <v>153</v>
      </c>
      <c r="B12" s="179" t="s">
        <v>719</v>
      </c>
      <c r="C12" s="175" t="s">
        <v>720</v>
      </c>
      <c r="D12" s="175" t="s">
        <v>721</v>
      </c>
      <c r="E12" s="173" t="s">
        <v>464</v>
      </c>
      <c r="F12" s="176">
        <f t="shared" si="0"/>
        <v>770.00000000000011</v>
      </c>
      <c r="G12" s="459" t="s">
        <v>2239</v>
      </c>
      <c r="H12" s="459" t="s">
        <v>2240</v>
      </c>
      <c r="J12" s="176">
        <v>700</v>
      </c>
      <c r="K12" s="661">
        <f t="shared" si="1"/>
        <v>770.00000000000011</v>
      </c>
      <c r="L12" s="752">
        <f t="shared" si="2"/>
        <v>70.000000000000114</v>
      </c>
    </row>
    <row r="13" spans="1:12" ht="26.4">
      <c r="A13" s="172">
        <v>154</v>
      </c>
      <c r="B13" s="179" t="s">
        <v>722</v>
      </c>
      <c r="C13" s="175" t="s">
        <v>723</v>
      </c>
      <c r="D13" s="175" t="s">
        <v>724</v>
      </c>
      <c r="E13" s="173" t="s">
        <v>464</v>
      </c>
      <c r="F13" s="176">
        <f t="shared" si="0"/>
        <v>990.00000000000011</v>
      </c>
      <c r="G13" s="459" t="s">
        <v>2241</v>
      </c>
      <c r="H13" s="459" t="s">
        <v>2242</v>
      </c>
      <c r="J13" s="176">
        <v>900</v>
      </c>
      <c r="K13" s="661">
        <f t="shared" si="1"/>
        <v>990.00000000000011</v>
      </c>
      <c r="L13" s="752">
        <f t="shared" si="2"/>
        <v>90.000000000000114</v>
      </c>
    </row>
    <row r="14" spans="1:12" ht="39.6">
      <c r="A14" s="172">
        <v>155</v>
      </c>
      <c r="B14" s="179" t="s">
        <v>725</v>
      </c>
      <c r="C14" s="175" t="s">
        <v>726</v>
      </c>
      <c r="D14" s="175" t="s">
        <v>727</v>
      </c>
      <c r="E14" s="173" t="s">
        <v>464</v>
      </c>
      <c r="F14" s="176">
        <f t="shared" si="0"/>
        <v>770.00000000000011</v>
      </c>
      <c r="G14" s="459" t="s">
        <v>2243</v>
      </c>
      <c r="H14" s="459" t="s">
        <v>2244</v>
      </c>
      <c r="J14" s="176">
        <v>700</v>
      </c>
      <c r="K14" s="661">
        <f t="shared" si="1"/>
        <v>770.00000000000011</v>
      </c>
      <c r="L14" s="752">
        <f t="shared" si="2"/>
        <v>70.000000000000114</v>
      </c>
    </row>
    <row r="15" spans="1:12">
      <c r="A15" s="172"/>
      <c r="B15" s="178" t="s">
        <v>728</v>
      </c>
      <c r="C15" s="803" t="s">
        <v>729</v>
      </c>
      <c r="D15" s="804"/>
      <c r="E15" s="804"/>
      <c r="F15" s="804"/>
      <c r="G15" s="804"/>
      <c r="H15" s="805"/>
      <c r="K15" s="661">
        <f t="shared" si="1"/>
        <v>0</v>
      </c>
      <c r="L15" s="752">
        <f t="shared" si="2"/>
        <v>0</v>
      </c>
    </row>
    <row r="16" spans="1:12" ht="26.4">
      <c r="A16" s="172">
        <v>156</v>
      </c>
      <c r="B16" s="179" t="s">
        <v>730</v>
      </c>
      <c r="C16" s="463" t="s">
        <v>731</v>
      </c>
      <c r="D16" s="175" t="s">
        <v>732</v>
      </c>
      <c r="E16" s="173" t="s">
        <v>464</v>
      </c>
      <c r="F16" s="176">
        <f t="shared" si="0"/>
        <v>1540.0000000000002</v>
      </c>
      <c r="G16" s="459" t="s">
        <v>2245</v>
      </c>
      <c r="H16" s="459" t="s">
        <v>2246</v>
      </c>
      <c r="J16" s="176">
        <v>1400</v>
      </c>
      <c r="K16" s="661">
        <f t="shared" si="1"/>
        <v>1540.0000000000002</v>
      </c>
      <c r="L16" s="752">
        <f t="shared" si="2"/>
        <v>140.00000000000023</v>
      </c>
    </row>
    <row r="17" spans="1:12" ht="26.4">
      <c r="A17" s="172">
        <v>157</v>
      </c>
      <c r="B17" s="179" t="s">
        <v>733</v>
      </c>
      <c r="C17" s="463" t="s">
        <v>734</v>
      </c>
      <c r="D17" s="175" t="s">
        <v>735</v>
      </c>
      <c r="E17" s="173" t="s">
        <v>464</v>
      </c>
      <c r="F17" s="176">
        <f t="shared" si="0"/>
        <v>165</v>
      </c>
      <c r="G17" s="459" t="s">
        <v>2247</v>
      </c>
      <c r="H17" s="459" t="s">
        <v>2248</v>
      </c>
      <c r="J17" s="176">
        <v>150</v>
      </c>
      <c r="K17" s="661">
        <f t="shared" si="1"/>
        <v>165</v>
      </c>
      <c r="L17" s="752">
        <f t="shared" si="2"/>
        <v>15</v>
      </c>
    </row>
    <row r="18" spans="1:12" ht="26.4">
      <c r="A18" s="180">
        <v>158</v>
      </c>
      <c r="B18" s="181" t="s">
        <v>736</v>
      </c>
      <c r="C18" s="182" t="s">
        <v>737</v>
      </c>
      <c r="D18" s="182" t="s">
        <v>738</v>
      </c>
      <c r="E18" s="183" t="s">
        <v>464</v>
      </c>
      <c r="F18" s="176">
        <f t="shared" si="0"/>
        <v>242.00000000000003</v>
      </c>
      <c r="G18" s="459" t="s">
        <v>2247</v>
      </c>
      <c r="H18" s="459" t="s">
        <v>2248</v>
      </c>
      <c r="J18" s="573">
        <v>220</v>
      </c>
      <c r="K18" s="661">
        <f t="shared" si="1"/>
        <v>242.00000000000003</v>
      </c>
      <c r="L18" s="752">
        <f t="shared" si="2"/>
        <v>22.000000000000028</v>
      </c>
    </row>
    <row r="19" spans="1:12" ht="26.4">
      <c r="A19" s="169">
        <v>159</v>
      </c>
      <c r="B19" s="177" t="s">
        <v>739</v>
      </c>
      <c r="C19" s="170" t="s">
        <v>740</v>
      </c>
      <c r="D19" s="170" t="s">
        <v>741</v>
      </c>
      <c r="E19" s="169" t="s">
        <v>742</v>
      </c>
      <c r="F19" s="176">
        <f t="shared" si="0"/>
        <v>5500</v>
      </c>
      <c r="G19" s="459" t="s">
        <v>2249</v>
      </c>
      <c r="H19" s="459" t="s">
        <v>2250</v>
      </c>
      <c r="J19" s="574">
        <v>5000</v>
      </c>
      <c r="K19" s="661">
        <f t="shared" si="1"/>
        <v>5500</v>
      </c>
      <c r="L19" s="752">
        <f t="shared" si="2"/>
        <v>500</v>
      </c>
    </row>
    <row r="20" spans="1:12">
      <c r="A20" s="518"/>
      <c r="B20" s="521" t="s">
        <v>3434</v>
      </c>
      <c r="C20" s="803" t="s">
        <v>3435</v>
      </c>
      <c r="D20" s="804"/>
      <c r="E20" s="804"/>
      <c r="F20" s="804"/>
      <c r="G20" s="804"/>
      <c r="H20" s="805"/>
      <c r="K20" s="661">
        <f t="shared" si="1"/>
        <v>0</v>
      </c>
      <c r="L20" s="752">
        <f t="shared" si="2"/>
        <v>0</v>
      </c>
    </row>
    <row r="21" spans="1:12" ht="26.4">
      <c r="A21" s="518">
        <v>1097</v>
      </c>
      <c r="B21" s="505" t="s">
        <v>3436</v>
      </c>
      <c r="C21" s="722" t="s">
        <v>3437</v>
      </c>
      <c r="D21" s="722" t="s">
        <v>3438</v>
      </c>
      <c r="E21" s="519" t="s">
        <v>464</v>
      </c>
      <c r="F21" s="176">
        <f t="shared" si="0"/>
        <v>1100</v>
      </c>
      <c r="G21" s="518"/>
      <c r="H21" s="518"/>
      <c r="J21" s="176">
        <v>1000</v>
      </c>
      <c r="K21" s="661">
        <f t="shared" si="1"/>
        <v>1100</v>
      </c>
      <c r="L21" s="752">
        <f t="shared" si="2"/>
        <v>100</v>
      </c>
    </row>
    <row r="22" spans="1:12" ht="26.4">
      <c r="A22" s="518">
        <v>1098</v>
      </c>
      <c r="B22" s="505" t="s">
        <v>3439</v>
      </c>
      <c r="C22" s="722" t="s">
        <v>3437</v>
      </c>
      <c r="D22" s="722" t="s">
        <v>3440</v>
      </c>
      <c r="E22" s="519" t="s">
        <v>3441</v>
      </c>
      <c r="F22" s="176">
        <f t="shared" si="0"/>
        <v>9900</v>
      </c>
      <c r="G22" s="518"/>
      <c r="H22" s="518"/>
      <c r="J22" s="176">
        <v>9000</v>
      </c>
      <c r="K22" s="661">
        <f t="shared" si="1"/>
        <v>9900</v>
      </c>
      <c r="L22" s="752">
        <f t="shared" si="2"/>
        <v>900</v>
      </c>
    </row>
    <row r="23" spans="1:12" ht="26.4">
      <c r="A23" s="518">
        <v>1099</v>
      </c>
      <c r="B23" s="505" t="s">
        <v>3442</v>
      </c>
      <c r="C23" s="722" t="s">
        <v>3437</v>
      </c>
      <c r="D23" s="722" t="s">
        <v>3443</v>
      </c>
      <c r="E23" s="519" t="s">
        <v>3444</v>
      </c>
      <c r="F23" s="176">
        <f t="shared" si="0"/>
        <v>14850.000000000002</v>
      </c>
      <c r="G23" s="518"/>
      <c r="H23" s="518"/>
      <c r="J23" s="176">
        <v>13500</v>
      </c>
      <c r="K23" s="661">
        <f t="shared" si="1"/>
        <v>14850.000000000002</v>
      </c>
      <c r="L23" s="752">
        <f t="shared" si="2"/>
        <v>1350.0000000000018</v>
      </c>
    </row>
    <row r="25" spans="1:12">
      <c r="C25" s="458" t="s">
        <v>413</v>
      </c>
      <c r="D25" s="458" t="s">
        <v>414</v>
      </c>
    </row>
    <row r="34" spans="3:4">
      <c r="C34" s="458"/>
      <c r="D34" s="458"/>
    </row>
  </sheetData>
  <autoFilter ref="A5:H19"/>
  <mergeCells count="7">
    <mergeCell ref="C20:H20"/>
    <mergeCell ref="C15:H15"/>
    <mergeCell ref="B2:F2"/>
    <mergeCell ref="C6:H6"/>
    <mergeCell ref="C7:H7"/>
    <mergeCell ref="C11:H11"/>
    <mergeCell ref="C3:F3"/>
  </mergeCells>
  <pageMargins left="0.23622047244094491" right="0.23622047244094491" top="0.15748031496062992" bottom="0" header="0.31496062992125984" footer="0.31496062992125984"/>
  <pageSetup paperSize="9" scale="71" fitToHeight="0" orientation="landscape" r:id="rId1"/>
  <ignoredErrors>
    <ignoredError sqref="B7" numberStoredAsText="1"/>
    <ignoredError sqref="B8:B19" twoDigitTextYear="1"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M304"/>
  <sheetViews>
    <sheetView topLeftCell="A222" workbookViewId="0">
      <selection sqref="A1:I231"/>
    </sheetView>
  </sheetViews>
  <sheetFormatPr defaultRowHeight="14.4"/>
  <cols>
    <col min="1" max="1" width="5.44140625" customWidth="1"/>
    <col min="2" max="2" width="8.109375" customWidth="1"/>
    <col min="3" max="3" width="42.33203125" customWidth="1"/>
    <col min="4" max="4" width="17.44140625" customWidth="1"/>
    <col min="5" max="5" width="12.5546875" customWidth="1"/>
    <col min="6" max="6" width="8.88671875" customWidth="1"/>
    <col min="8" max="8" width="14.109375" style="460" customWidth="1"/>
    <col min="9" max="9" width="46.88671875" style="460" customWidth="1"/>
  </cols>
  <sheetData>
    <row r="1" spans="1:13">
      <c r="A1" s="188"/>
      <c r="B1" s="186"/>
      <c r="C1" s="186"/>
      <c r="D1" s="186"/>
      <c r="E1" s="186"/>
      <c r="F1" s="186"/>
      <c r="G1" s="222"/>
    </row>
    <row r="2" spans="1:13" s="450" customFormat="1">
      <c r="A2" s="452"/>
      <c r="B2" s="768" t="s">
        <v>3558</v>
      </c>
      <c r="C2" s="768"/>
      <c r="D2" s="768"/>
      <c r="E2" s="768"/>
      <c r="F2" s="768"/>
      <c r="G2" s="472"/>
      <c r="H2" s="472"/>
      <c r="I2" s="472"/>
      <c r="J2" s="472"/>
    </row>
    <row r="3" spans="1:13">
      <c r="A3" s="184"/>
      <c r="B3" s="201"/>
      <c r="C3" s="809"/>
      <c r="D3" s="809"/>
      <c r="E3" s="809"/>
      <c r="F3" s="809"/>
      <c r="G3" s="184"/>
    </row>
    <row r="4" spans="1:13" ht="59.4" customHeight="1">
      <c r="A4" s="196" t="s">
        <v>2</v>
      </c>
      <c r="B4" s="189" t="s">
        <v>3</v>
      </c>
      <c r="C4" s="190" t="s">
        <v>4</v>
      </c>
      <c r="D4" s="191" t="s">
        <v>5</v>
      </c>
      <c r="E4" s="192" t="s">
        <v>6</v>
      </c>
      <c r="F4" s="192" t="s">
        <v>7</v>
      </c>
      <c r="G4" s="239" t="s">
        <v>743</v>
      </c>
      <c r="H4" s="459" t="s">
        <v>3405</v>
      </c>
      <c r="I4" s="459" t="s">
        <v>2184</v>
      </c>
    </row>
    <row r="5" spans="1:13">
      <c r="A5" s="192">
        <v>1</v>
      </c>
      <c r="B5" s="192">
        <v>2</v>
      </c>
      <c r="C5" s="192">
        <v>3</v>
      </c>
      <c r="D5" s="192">
        <v>4</v>
      </c>
      <c r="E5" s="192">
        <v>5</v>
      </c>
      <c r="F5" s="192">
        <v>6</v>
      </c>
      <c r="G5" s="215">
        <v>7</v>
      </c>
      <c r="H5" s="215">
        <v>8</v>
      </c>
      <c r="I5" s="215">
        <v>9</v>
      </c>
    </row>
    <row r="6" spans="1:13">
      <c r="A6" s="209"/>
      <c r="B6" s="210">
        <v>5</v>
      </c>
      <c r="C6" s="825" t="s">
        <v>744</v>
      </c>
      <c r="D6" s="826"/>
      <c r="E6" s="826"/>
      <c r="F6" s="826"/>
      <c r="G6" s="826"/>
      <c r="H6" s="826"/>
      <c r="I6" s="827"/>
    </row>
    <row r="7" spans="1:13">
      <c r="A7" s="209"/>
      <c r="B7" s="211" t="s">
        <v>745</v>
      </c>
      <c r="C7" s="464" t="s">
        <v>746</v>
      </c>
      <c r="D7" s="465"/>
      <c r="E7" s="465"/>
      <c r="F7" s="465"/>
      <c r="G7" s="466"/>
      <c r="H7" s="457"/>
      <c r="I7" s="457"/>
    </row>
    <row r="8" spans="1:13" ht="26.4">
      <c r="A8" s="209" t="s">
        <v>747</v>
      </c>
      <c r="B8" s="212" t="s">
        <v>748</v>
      </c>
      <c r="C8" s="194" t="s">
        <v>749</v>
      </c>
      <c r="D8" s="212" t="s">
        <v>750</v>
      </c>
      <c r="E8" s="195" t="s">
        <v>427</v>
      </c>
      <c r="F8" s="203">
        <f>+L8</f>
        <v>330</v>
      </c>
      <c r="G8" s="215">
        <v>1</v>
      </c>
      <c r="H8" s="459" t="s">
        <v>2251</v>
      </c>
      <c r="I8" s="459" t="s">
        <v>2252</v>
      </c>
      <c r="K8" s="325">
        <v>300</v>
      </c>
      <c r="L8">
        <f>+K8*1.1</f>
        <v>330</v>
      </c>
      <c r="M8" s="752">
        <f>+F8-K8</f>
        <v>30</v>
      </c>
    </row>
    <row r="9" spans="1:13">
      <c r="A9" s="209" t="s">
        <v>751</v>
      </c>
      <c r="B9" s="212" t="s">
        <v>752</v>
      </c>
      <c r="C9" s="194" t="s">
        <v>753</v>
      </c>
      <c r="D9" s="213" t="s">
        <v>754</v>
      </c>
      <c r="E9" s="195" t="s">
        <v>427</v>
      </c>
      <c r="F9" s="325">
        <f t="shared" ref="F9:F31" si="0">+L9</f>
        <v>165</v>
      </c>
      <c r="G9" s="215">
        <v>1</v>
      </c>
      <c r="H9" s="459" t="s">
        <v>2253</v>
      </c>
      <c r="I9" s="459" t="s">
        <v>2254</v>
      </c>
      <c r="K9" s="325">
        <v>150</v>
      </c>
      <c r="L9" s="661">
        <f t="shared" ref="L9:L72" si="1">+K9*1.1</f>
        <v>165</v>
      </c>
      <c r="M9" s="752">
        <f t="shared" ref="M9:M72" si="2">+F9-K9</f>
        <v>15</v>
      </c>
    </row>
    <row r="10" spans="1:13">
      <c r="A10" s="209" t="s">
        <v>755</v>
      </c>
      <c r="B10" s="212" t="s">
        <v>756</v>
      </c>
      <c r="C10" s="194" t="s">
        <v>757</v>
      </c>
      <c r="D10" s="213" t="s">
        <v>758</v>
      </c>
      <c r="E10" s="195" t="s">
        <v>427</v>
      </c>
      <c r="F10" s="325">
        <f t="shared" si="0"/>
        <v>165</v>
      </c>
      <c r="G10" s="215">
        <v>1</v>
      </c>
      <c r="H10" s="459" t="s">
        <v>2255</v>
      </c>
      <c r="I10" s="459" t="s">
        <v>2256</v>
      </c>
      <c r="K10" s="325">
        <v>150</v>
      </c>
      <c r="L10" s="661">
        <f t="shared" si="1"/>
        <v>165</v>
      </c>
      <c r="M10" s="752">
        <f t="shared" si="2"/>
        <v>15</v>
      </c>
    </row>
    <row r="11" spans="1:13">
      <c r="A11" s="209" t="s">
        <v>759</v>
      </c>
      <c r="B11" s="212" t="s">
        <v>760</v>
      </c>
      <c r="C11" s="194" t="s">
        <v>761</v>
      </c>
      <c r="D11" s="213" t="s">
        <v>762</v>
      </c>
      <c r="E11" s="195" t="s">
        <v>427</v>
      </c>
      <c r="F11" s="325">
        <f t="shared" si="0"/>
        <v>165</v>
      </c>
      <c r="G11" s="215">
        <v>1</v>
      </c>
      <c r="H11" s="459" t="s">
        <v>2253</v>
      </c>
      <c r="I11" s="459" t="s">
        <v>2254</v>
      </c>
      <c r="K11" s="325">
        <v>150</v>
      </c>
      <c r="L11" s="661">
        <f t="shared" si="1"/>
        <v>165</v>
      </c>
      <c r="M11" s="752">
        <f t="shared" si="2"/>
        <v>15</v>
      </c>
    </row>
    <row r="12" spans="1:13" ht="28.95" customHeight="1">
      <c r="A12" s="209" t="s">
        <v>763</v>
      </c>
      <c r="B12" s="212" t="s">
        <v>764</v>
      </c>
      <c r="C12" s="194" t="s">
        <v>765</v>
      </c>
      <c r="D12" s="213" t="s">
        <v>766</v>
      </c>
      <c r="E12" s="195" t="s">
        <v>427</v>
      </c>
      <c r="F12" s="325">
        <f t="shared" si="0"/>
        <v>110.00000000000001</v>
      </c>
      <c r="G12" s="215">
        <v>1</v>
      </c>
      <c r="H12" s="459" t="s">
        <v>2257</v>
      </c>
      <c r="I12" s="459" t="s">
        <v>2258</v>
      </c>
      <c r="K12" s="325">
        <v>100</v>
      </c>
      <c r="L12" s="661">
        <f t="shared" si="1"/>
        <v>110.00000000000001</v>
      </c>
      <c r="M12" s="752">
        <f t="shared" si="2"/>
        <v>10.000000000000014</v>
      </c>
    </row>
    <row r="13" spans="1:13" ht="26.4">
      <c r="A13" s="209" t="s">
        <v>423</v>
      </c>
      <c r="B13" s="212" t="s">
        <v>424</v>
      </c>
      <c r="C13" s="194" t="s">
        <v>425</v>
      </c>
      <c r="D13" s="213" t="s">
        <v>426</v>
      </c>
      <c r="E13" s="195" t="s">
        <v>427</v>
      </c>
      <c r="F13" s="325">
        <f t="shared" si="0"/>
        <v>605</v>
      </c>
      <c r="G13" s="215">
        <v>1</v>
      </c>
      <c r="H13" s="459" t="s">
        <v>2259</v>
      </c>
      <c r="I13" s="459" t="s">
        <v>2260</v>
      </c>
      <c r="K13" s="325">
        <v>550</v>
      </c>
      <c r="L13" s="661">
        <f t="shared" si="1"/>
        <v>605</v>
      </c>
      <c r="M13" s="752">
        <f t="shared" si="2"/>
        <v>55</v>
      </c>
    </row>
    <row r="14" spans="1:13" ht="26.4">
      <c r="A14" s="209" t="s">
        <v>767</v>
      </c>
      <c r="B14" s="219" t="s">
        <v>768</v>
      </c>
      <c r="C14" s="194" t="s">
        <v>769</v>
      </c>
      <c r="D14" s="213" t="s">
        <v>770</v>
      </c>
      <c r="E14" s="195" t="s">
        <v>427</v>
      </c>
      <c r="F14" s="325">
        <f t="shared" si="0"/>
        <v>1100</v>
      </c>
      <c r="G14" s="215">
        <v>8</v>
      </c>
      <c r="H14" s="459" t="s">
        <v>2261</v>
      </c>
      <c r="I14" s="459" t="s">
        <v>2262</v>
      </c>
      <c r="K14" s="325">
        <v>1000</v>
      </c>
      <c r="L14" s="661">
        <f t="shared" si="1"/>
        <v>1100</v>
      </c>
      <c r="M14" s="752">
        <f t="shared" si="2"/>
        <v>100</v>
      </c>
    </row>
    <row r="15" spans="1:13">
      <c r="A15" s="209"/>
      <c r="B15" s="219" t="s">
        <v>429</v>
      </c>
      <c r="C15" s="785" t="s">
        <v>771</v>
      </c>
      <c r="D15" s="786"/>
      <c r="E15" s="786"/>
      <c r="F15" s="786"/>
      <c r="G15" s="786"/>
      <c r="H15" s="786"/>
      <c r="I15" s="787"/>
      <c r="L15" s="661">
        <f t="shared" si="1"/>
        <v>0</v>
      </c>
      <c r="M15" s="752">
        <f t="shared" si="2"/>
        <v>0</v>
      </c>
    </row>
    <row r="16" spans="1:13">
      <c r="A16" s="209" t="s">
        <v>428</v>
      </c>
      <c r="B16" s="219" t="s">
        <v>772</v>
      </c>
      <c r="C16" s="194" t="s">
        <v>430</v>
      </c>
      <c r="D16" s="213" t="s">
        <v>431</v>
      </c>
      <c r="E16" s="195" t="s">
        <v>427</v>
      </c>
      <c r="F16" s="325">
        <f t="shared" si="0"/>
        <v>275</v>
      </c>
      <c r="G16" s="215">
        <v>1</v>
      </c>
      <c r="H16" s="459" t="s">
        <v>2263</v>
      </c>
      <c r="I16" s="459" t="s">
        <v>2264</v>
      </c>
      <c r="K16" s="325">
        <v>250</v>
      </c>
      <c r="L16" s="661">
        <f t="shared" si="1"/>
        <v>275</v>
      </c>
      <c r="M16" s="752">
        <f t="shared" si="2"/>
        <v>25</v>
      </c>
    </row>
    <row r="17" spans="1:13">
      <c r="A17" s="209" t="s">
        <v>773</v>
      </c>
      <c r="B17" s="219" t="s">
        <v>774</v>
      </c>
      <c r="C17" s="194" t="s">
        <v>775</v>
      </c>
      <c r="D17" s="213" t="s">
        <v>776</v>
      </c>
      <c r="E17" s="195" t="s">
        <v>427</v>
      </c>
      <c r="F17" s="325">
        <f t="shared" si="0"/>
        <v>165</v>
      </c>
      <c r="G17" s="215">
        <v>1</v>
      </c>
      <c r="H17" s="459" t="s">
        <v>2265</v>
      </c>
      <c r="I17" s="459" t="s">
        <v>2266</v>
      </c>
      <c r="K17" s="325">
        <v>150</v>
      </c>
      <c r="L17" s="661">
        <f t="shared" si="1"/>
        <v>165</v>
      </c>
      <c r="M17" s="752">
        <f t="shared" si="2"/>
        <v>15</v>
      </c>
    </row>
    <row r="18" spans="1:13">
      <c r="A18" s="209" t="s">
        <v>777</v>
      </c>
      <c r="B18" s="219" t="s">
        <v>778</v>
      </c>
      <c r="C18" s="194" t="s">
        <v>779</v>
      </c>
      <c r="D18" s="213" t="s">
        <v>780</v>
      </c>
      <c r="E18" s="195" t="s">
        <v>427</v>
      </c>
      <c r="F18" s="325">
        <f t="shared" si="0"/>
        <v>88</v>
      </c>
      <c r="G18" s="215">
        <v>1</v>
      </c>
      <c r="H18" s="459" t="s">
        <v>2267</v>
      </c>
      <c r="I18" s="459" t="s">
        <v>2268</v>
      </c>
      <c r="K18" s="325">
        <v>80</v>
      </c>
      <c r="L18" s="661">
        <f t="shared" si="1"/>
        <v>88</v>
      </c>
      <c r="M18" s="752">
        <f t="shared" si="2"/>
        <v>8</v>
      </c>
    </row>
    <row r="19" spans="1:13">
      <c r="A19" s="209" t="s">
        <v>781</v>
      </c>
      <c r="B19" s="219" t="s">
        <v>782</v>
      </c>
      <c r="C19" s="194" t="s">
        <v>783</v>
      </c>
      <c r="D19" s="213" t="s">
        <v>784</v>
      </c>
      <c r="E19" s="195" t="s">
        <v>427</v>
      </c>
      <c r="F19" s="325">
        <f t="shared" si="0"/>
        <v>198.00000000000003</v>
      </c>
      <c r="G19" s="215">
        <v>1</v>
      </c>
      <c r="H19" s="459" t="s">
        <v>2269</v>
      </c>
      <c r="I19" s="459" t="s">
        <v>2270</v>
      </c>
      <c r="K19" s="325">
        <v>180</v>
      </c>
      <c r="L19" s="661">
        <f t="shared" si="1"/>
        <v>198.00000000000003</v>
      </c>
      <c r="M19" s="752">
        <f t="shared" si="2"/>
        <v>18.000000000000028</v>
      </c>
    </row>
    <row r="20" spans="1:13" ht="26.4">
      <c r="A20" s="209" t="s">
        <v>785</v>
      </c>
      <c r="B20" s="219" t="s">
        <v>786</v>
      </c>
      <c r="C20" s="194" t="s">
        <v>787</v>
      </c>
      <c r="D20" s="213" t="s">
        <v>788</v>
      </c>
      <c r="E20" s="195" t="s">
        <v>427</v>
      </c>
      <c r="F20" s="325">
        <f t="shared" si="0"/>
        <v>385.00000000000006</v>
      </c>
      <c r="G20" s="215">
        <v>1</v>
      </c>
      <c r="H20" s="459" t="s">
        <v>2271</v>
      </c>
      <c r="I20" s="459" t="s">
        <v>2272</v>
      </c>
      <c r="K20" s="325">
        <v>350</v>
      </c>
      <c r="L20" s="661">
        <f t="shared" si="1"/>
        <v>385.00000000000006</v>
      </c>
      <c r="M20" s="752">
        <f t="shared" si="2"/>
        <v>35.000000000000057</v>
      </c>
    </row>
    <row r="21" spans="1:13">
      <c r="A21" s="209" t="s">
        <v>789</v>
      </c>
      <c r="B21" s="219" t="s">
        <v>790</v>
      </c>
      <c r="C21" s="194" t="s">
        <v>791</v>
      </c>
      <c r="D21" s="213" t="s">
        <v>792</v>
      </c>
      <c r="E21" s="195" t="s">
        <v>427</v>
      </c>
      <c r="F21" s="325">
        <f t="shared" si="0"/>
        <v>275</v>
      </c>
      <c r="G21" s="215">
        <v>1</v>
      </c>
      <c r="H21" s="459"/>
      <c r="I21" s="459"/>
      <c r="K21" s="325">
        <v>250</v>
      </c>
      <c r="L21" s="661">
        <f t="shared" si="1"/>
        <v>275</v>
      </c>
      <c r="M21" s="752">
        <f t="shared" si="2"/>
        <v>25</v>
      </c>
    </row>
    <row r="22" spans="1:13" ht="26.4">
      <c r="A22" s="209" t="s">
        <v>793</v>
      </c>
      <c r="B22" s="219" t="s">
        <v>794</v>
      </c>
      <c r="C22" s="194" t="s">
        <v>795</v>
      </c>
      <c r="D22" s="213" t="s">
        <v>796</v>
      </c>
      <c r="E22" s="195" t="s">
        <v>427</v>
      </c>
      <c r="F22" s="325">
        <f t="shared" si="0"/>
        <v>176</v>
      </c>
      <c r="G22" s="215">
        <v>2</v>
      </c>
      <c r="H22" s="459" t="s">
        <v>2273</v>
      </c>
      <c r="I22" s="459" t="s">
        <v>2274</v>
      </c>
      <c r="K22" s="325">
        <v>160</v>
      </c>
      <c r="L22" s="661">
        <f t="shared" si="1"/>
        <v>176</v>
      </c>
      <c r="M22" s="752">
        <f t="shared" si="2"/>
        <v>16</v>
      </c>
    </row>
    <row r="23" spans="1:13">
      <c r="A23" s="209" t="s">
        <v>797</v>
      </c>
      <c r="B23" s="219" t="s">
        <v>798</v>
      </c>
      <c r="C23" s="194" t="s">
        <v>799</v>
      </c>
      <c r="D23" s="213" t="s">
        <v>800</v>
      </c>
      <c r="E23" s="195" t="s">
        <v>427</v>
      </c>
      <c r="F23" s="325">
        <f t="shared" si="0"/>
        <v>220.00000000000003</v>
      </c>
      <c r="G23" s="215">
        <v>1</v>
      </c>
      <c r="H23" s="459" t="s">
        <v>2275</v>
      </c>
      <c r="I23" s="459" t="s">
        <v>2276</v>
      </c>
      <c r="K23" s="325">
        <v>200</v>
      </c>
      <c r="L23" s="661">
        <f t="shared" si="1"/>
        <v>220.00000000000003</v>
      </c>
      <c r="M23" s="752">
        <f t="shared" si="2"/>
        <v>20.000000000000028</v>
      </c>
    </row>
    <row r="24" spans="1:13">
      <c r="A24" s="209" t="s">
        <v>801</v>
      </c>
      <c r="B24" s="219" t="s">
        <v>802</v>
      </c>
      <c r="C24" s="194" t="s">
        <v>803</v>
      </c>
      <c r="D24" s="213" t="s">
        <v>804</v>
      </c>
      <c r="E24" s="195" t="s">
        <v>427</v>
      </c>
      <c r="F24" s="325">
        <f t="shared" si="0"/>
        <v>220.00000000000003</v>
      </c>
      <c r="G24" s="215">
        <v>1</v>
      </c>
      <c r="H24" s="459" t="s">
        <v>2277</v>
      </c>
      <c r="I24" s="459" t="s">
        <v>2278</v>
      </c>
      <c r="K24" s="325">
        <v>200</v>
      </c>
      <c r="L24" s="661">
        <f t="shared" si="1"/>
        <v>220.00000000000003</v>
      </c>
      <c r="M24" s="752">
        <f t="shared" si="2"/>
        <v>20.000000000000028</v>
      </c>
    </row>
    <row r="25" spans="1:13" ht="26.4">
      <c r="A25" s="209" t="s">
        <v>805</v>
      </c>
      <c r="B25" s="219" t="s">
        <v>806</v>
      </c>
      <c r="C25" s="193" t="s">
        <v>807</v>
      </c>
      <c r="D25" s="213" t="s">
        <v>808</v>
      </c>
      <c r="E25" s="187" t="s">
        <v>427</v>
      </c>
      <c r="F25" s="325">
        <f t="shared" si="0"/>
        <v>319</v>
      </c>
      <c r="G25" s="202">
        <v>1</v>
      </c>
      <c r="H25" s="459" t="s">
        <v>2279</v>
      </c>
      <c r="I25" s="459" t="s">
        <v>2280</v>
      </c>
      <c r="K25" s="325">
        <v>290</v>
      </c>
      <c r="L25" s="661">
        <f t="shared" si="1"/>
        <v>319</v>
      </c>
      <c r="M25" s="752">
        <f t="shared" si="2"/>
        <v>29</v>
      </c>
    </row>
    <row r="26" spans="1:13">
      <c r="A26" s="209"/>
      <c r="B26" s="220" t="s">
        <v>809</v>
      </c>
      <c r="C26" s="785" t="s">
        <v>810</v>
      </c>
      <c r="D26" s="786"/>
      <c r="E26" s="786"/>
      <c r="F26" s="786"/>
      <c r="G26" s="786"/>
      <c r="H26" s="786"/>
      <c r="I26" s="787"/>
      <c r="L26" s="661">
        <f t="shared" si="1"/>
        <v>0</v>
      </c>
      <c r="M26" s="752">
        <f t="shared" si="2"/>
        <v>0</v>
      </c>
    </row>
    <row r="27" spans="1:13">
      <c r="A27" s="209" t="s">
        <v>495</v>
      </c>
      <c r="B27" s="219" t="s">
        <v>496</v>
      </c>
      <c r="C27" s="194" t="s">
        <v>497</v>
      </c>
      <c r="D27" s="213" t="s">
        <v>498</v>
      </c>
      <c r="E27" s="195" t="s">
        <v>427</v>
      </c>
      <c r="F27" s="325">
        <f t="shared" si="0"/>
        <v>583</v>
      </c>
      <c r="G27" s="215">
        <v>1</v>
      </c>
      <c r="H27" s="459" t="s">
        <v>2281</v>
      </c>
      <c r="I27" s="459" t="s">
        <v>2282</v>
      </c>
      <c r="K27" s="325">
        <v>530</v>
      </c>
      <c r="L27" s="661">
        <f t="shared" si="1"/>
        <v>583</v>
      </c>
      <c r="M27" s="752">
        <f t="shared" si="2"/>
        <v>53</v>
      </c>
    </row>
    <row r="28" spans="1:13" ht="26.4">
      <c r="A28" s="209" t="s">
        <v>543</v>
      </c>
      <c r="B28" s="219" t="s">
        <v>544</v>
      </c>
      <c r="C28" s="194" t="s">
        <v>545</v>
      </c>
      <c r="D28" s="213" t="s">
        <v>546</v>
      </c>
      <c r="E28" s="195" t="s">
        <v>427</v>
      </c>
      <c r="F28" s="325">
        <f t="shared" si="0"/>
        <v>220.00000000000003</v>
      </c>
      <c r="G28" s="215">
        <v>1</v>
      </c>
      <c r="H28" s="459" t="s">
        <v>2283</v>
      </c>
      <c r="I28" s="459" t="s">
        <v>2284</v>
      </c>
      <c r="K28" s="325">
        <v>200</v>
      </c>
      <c r="L28" s="661">
        <f t="shared" si="1"/>
        <v>220.00000000000003</v>
      </c>
      <c r="M28" s="752">
        <f t="shared" si="2"/>
        <v>20.000000000000028</v>
      </c>
    </row>
    <row r="29" spans="1:13">
      <c r="A29" s="209" t="s">
        <v>811</v>
      </c>
      <c r="B29" s="219" t="s">
        <v>812</v>
      </c>
      <c r="C29" s="194" t="s">
        <v>813</v>
      </c>
      <c r="D29" s="213" t="s">
        <v>814</v>
      </c>
      <c r="E29" s="195" t="s">
        <v>427</v>
      </c>
      <c r="F29" s="325">
        <f t="shared" si="0"/>
        <v>110.00000000000001</v>
      </c>
      <c r="G29" s="215">
        <v>1</v>
      </c>
      <c r="H29" s="459" t="s">
        <v>2285</v>
      </c>
      <c r="I29" s="459" t="s">
        <v>2286</v>
      </c>
      <c r="K29" s="325">
        <v>100</v>
      </c>
      <c r="L29" s="661">
        <f t="shared" si="1"/>
        <v>110.00000000000001</v>
      </c>
      <c r="M29" s="752">
        <f t="shared" si="2"/>
        <v>10.000000000000014</v>
      </c>
    </row>
    <row r="30" spans="1:13">
      <c r="A30" s="209" t="s">
        <v>815</v>
      </c>
      <c r="B30" s="230" t="s">
        <v>816</v>
      </c>
      <c r="C30" s="232" t="s">
        <v>817</v>
      </c>
      <c r="D30" s="223" t="s">
        <v>818</v>
      </c>
      <c r="E30" s="232" t="s">
        <v>427</v>
      </c>
      <c r="F30" s="325">
        <f t="shared" si="0"/>
        <v>605</v>
      </c>
      <c r="G30" s="215">
        <v>1</v>
      </c>
      <c r="H30" s="459" t="s">
        <v>2287</v>
      </c>
      <c r="I30" s="459" t="s">
        <v>2288</v>
      </c>
      <c r="K30" s="325">
        <v>550</v>
      </c>
      <c r="L30" s="661">
        <f t="shared" si="1"/>
        <v>605</v>
      </c>
      <c r="M30" s="752">
        <f t="shared" si="2"/>
        <v>55</v>
      </c>
    </row>
    <row r="31" spans="1:13" s="661" customFormat="1" ht="39.6">
      <c r="A31" s="214" t="s">
        <v>3424</v>
      </c>
      <c r="B31" s="335" t="s">
        <v>3425</v>
      </c>
      <c r="C31" s="324" t="s">
        <v>3426</v>
      </c>
      <c r="D31" s="223" t="s">
        <v>3427</v>
      </c>
      <c r="E31" s="324" t="s">
        <v>427</v>
      </c>
      <c r="F31" s="325">
        <f t="shared" si="0"/>
        <v>275</v>
      </c>
      <c r="G31" s="202">
        <v>1</v>
      </c>
      <c r="H31" s="206" t="s">
        <v>3428</v>
      </c>
      <c r="I31" s="206" t="s">
        <v>3429</v>
      </c>
      <c r="K31" s="325">
        <v>250</v>
      </c>
      <c r="L31" s="661">
        <f t="shared" si="1"/>
        <v>275</v>
      </c>
      <c r="M31" s="752">
        <f t="shared" si="2"/>
        <v>25</v>
      </c>
    </row>
    <row r="32" spans="1:13" ht="14.4" customHeight="1">
      <c r="A32" s="209"/>
      <c r="B32" s="236" t="s">
        <v>819</v>
      </c>
      <c r="C32" s="828" t="s">
        <v>820</v>
      </c>
      <c r="D32" s="829"/>
      <c r="E32" s="829"/>
      <c r="F32" s="829"/>
      <c r="G32" s="829"/>
      <c r="H32" s="829"/>
      <c r="I32" s="830"/>
      <c r="L32" s="661">
        <f t="shared" si="1"/>
        <v>0</v>
      </c>
      <c r="M32" s="752">
        <f t="shared" si="2"/>
        <v>0</v>
      </c>
    </row>
    <row r="33" spans="1:13">
      <c r="A33" s="209"/>
      <c r="B33" s="230" t="s">
        <v>821</v>
      </c>
      <c r="C33" s="834" t="s">
        <v>822</v>
      </c>
      <c r="D33" s="835"/>
      <c r="E33" s="835"/>
      <c r="F33" s="835"/>
      <c r="G33" s="835"/>
      <c r="H33" s="835"/>
      <c r="I33" s="836"/>
      <c r="L33" s="661">
        <f t="shared" si="1"/>
        <v>0</v>
      </c>
      <c r="M33" s="752">
        <f t="shared" si="2"/>
        <v>0</v>
      </c>
    </row>
    <row r="34" spans="1:13">
      <c r="A34" s="214" t="s">
        <v>823</v>
      </c>
      <c r="B34" s="230" t="s">
        <v>824</v>
      </c>
      <c r="C34" s="197" t="s">
        <v>825</v>
      </c>
      <c r="D34" s="223" t="s">
        <v>826</v>
      </c>
      <c r="E34" s="206" t="s">
        <v>827</v>
      </c>
      <c r="F34" s="325">
        <f t="shared" ref="F34:F97" si="3">+L34</f>
        <v>330</v>
      </c>
      <c r="G34" s="202"/>
      <c r="H34" s="459" t="s">
        <v>2289</v>
      </c>
      <c r="I34" s="459" t="s">
        <v>2290</v>
      </c>
      <c r="K34" s="325">
        <v>300</v>
      </c>
      <c r="L34" s="661">
        <f t="shared" si="1"/>
        <v>330</v>
      </c>
      <c r="M34" s="752">
        <f t="shared" si="2"/>
        <v>30</v>
      </c>
    </row>
    <row r="35" spans="1:13">
      <c r="A35" s="319" t="s">
        <v>828</v>
      </c>
      <c r="B35" s="335" t="s">
        <v>829</v>
      </c>
      <c r="C35" s="323" t="s">
        <v>830</v>
      </c>
      <c r="D35" s="504" t="s">
        <v>831</v>
      </c>
      <c r="E35" s="311" t="s">
        <v>827</v>
      </c>
      <c r="F35" s="325">
        <f t="shared" si="3"/>
        <v>220.00000000000003</v>
      </c>
      <c r="G35" s="667"/>
      <c r="H35" s="668" t="s">
        <v>2289</v>
      </c>
      <c r="I35" s="668" t="s">
        <v>2290</v>
      </c>
      <c r="K35" s="666">
        <v>200</v>
      </c>
      <c r="L35" s="661">
        <f t="shared" si="1"/>
        <v>220.00000000000003</v>
      </c>
      <c r="M35" s="752">
        <f t="shared" si="2"/>
        <v>20.000000000000028</v>
      </c>
    </row>
    <row r="36" spans="1:13">
      <c r="A36" s="214" t="s">
        <v>832</v>
      </c>
      <c r="B36" s="219" t="s">
        <v>833</v>
      </c>
      <c r="C36" s="193" t="s">
        <v>834</v>
      </c>
      <c r="D36" s="213" t="s">
        <v>835</v>
      </c>
      <c r="E36" s="206" t="s">
        <v>827</v>
      </c>
      <c r="F36" s="325">
        <f t="shared" si="3"/>
        <v>77</v>
      </c>
      <c r="G36" s="202"/>
      <c r="H36" s="459" t="s">
        <v>2291</v>
      </c>
      <c r="I36" s="459" t="s">
        <v>2292</v>
      </c>
      <c r="K36" s="325">
        <v>70</v>
      </c>
      <c r="L36" s="661">
        <f t="shared" si="1"/>
        <v>77</v>
      </c>
      <c r="M36" s="752">
        <f t="shared" si="2"/>
        <v>7</v>
      </c>
    </row>
    <row r="37" spans="1:13">
      <c r="A37" s="209"/>
      <c r="B37" s="220" t="s">
        <v>836</v>
      </c>
      <c r="C37" s="831" t="s">
        <v>837</v>
      </c>
      <c r="D37" s="832"/>
      <c r="E37" s="832"/>
      <c r="F37" s="832"/>
      <c r="G37" s="832"/>
      <c r="H37" s="832"/>
      <c r="I37" s="833"/>
      <c r="L37" s="661">
        <f t="shared" si="1"/>
        <v>0</v>
      </c>
      <c r="M37" s="752">
        <f t="shared" si="2"/>
        <v>0</v>
      </c>
    </row>
    <row r="38" spans="1:13">
      <c r="A38" s="209" t="s">
        <v>441</v>
      </c>
      <c r="B38" s="219" t="s">
        <v>442</v>
      </c>
      <c r="C38" s="194" t="s">
        <v>443</v>
      </c>
      <c r="D38" s="213" t="s">
        <v>444</v>
      </c>
      <c r="E38" s="195" t="s">
        <v>427</v>
      </c>
      <c r="F38" s="325">
        <f t="shared" si="3"/>
        <v>165</v>
      </c>
      <c r="G38" s="215">
        <v>1</v>
      </c>
      <c r="H38" s="459" t="s">
        <v>2293</v>
      </c>
      <c r="I38" s="459" t="s">
        <v>2294</v>
      </c>
      <c r="K38" s="325">
        <v>150</v>
      </c>
      <c r="L38" s="661">
        <f t="shared" si="1"/>
        <v>165</v>
      </c>
      <c r="M38" s="752">
        <f t="shared" si="2"/>
        <v>15</v>
      </c>
    </row>
    <row r="39" spans="1:13">
      <c r="A39" s="209" t="s">
        <v>838</v>
      </c>
      <c r="B39" s="219" t="s">
        <v>839</v>
      </c>
      <c r="C39" s="194" t="s">
        <v>840</v>
      </c>
      <c r="D39" s="213" t="s">
        <v>841</v>
      </c>
      <c r="E39" s="195" t="s">
        <v>427</v>
      </c>
      <c r="F39" s="325">
        <f t="shared" si="3"/>
        <v>165</v>
      </c>
      <c r="G39" s="215">
        <v>1</v>
      </c>
      <c r="H39" s="459" t="s">
        <v>2295</v>
      </c>
      <c r="I39" s="459" t="s">
        <v>2296</v>
      </c>
      <c r="K39" s="325">
        <v>150</v>
      </c>
      <c r="L39" s="661">
        <f t="shared" si="1"/>
        <v>165</v>
      </c>
      <c r="M39" s="752">
        <f t="shared" si="2"/>
        <v>15</v>
      </c>
    </row>
    <row r="40" spans="1:13">
      <c r="A40" s="209" t="s">
        <v>842</v>
      </c>
      <c r="B40" s="219" t="s">
        <v>843</v>
      </c>
      <c r="C40" s="193" t="s">
        <v>844</v>
      </c>
      <c r="D40" s="213" t="s">
        <v>845</v>
      </c>
      <c r="E40" s="187" t="s">
        <v>427</v>
      </c>
      <c r="F40" s="325">
        <f t="shared" si="3"/>
        <v>187.00000000000003</v>
      </c>
      <c r="G40" s="202">
        <v>1</v>
      </c>
      <c r="H40" s="459" t="s">
        <v>2297</v>
      </c>
      <c r="I40" s="459" t="s">
        <v>2298</v>
      </c>
      <c r="K40" s="325">
        <v>170</v>
      </c>
      <c r="L40" s="661">
        <f t="shared" si="1"/>
        <v>187.00000000000003</v>
      </c>
      <c r="M40" s="752">
        <f t="shared" si="2"/>
        <v>17.000000000000028</v>
      </c>
    </row>
    <row r="41" spans="1:13">
      <c r="A41" s="209" t="s">
        <v>846</v>
      </c>
      <c r="B41" s="219" t="s">
        <v>847</v>
      </c>
      <c r="C41" s="194" t="s">
        <v>848</v>
      </c>
      <c r="D41" s="213" t="s">
        <v>849</v>
      </c>
      <c r="E41" s="195" t="s">
        <v>427</v>
      </c>
      <c r="F41" s="325">
        <f t="shared" si="3"/>
        <v>176</v>
      </c>
      <c r="G41" s="215">
        <v>1</v>
      </c>
      <c r="H41" s="459" t="s">
        <v>2299</v>
      </c>
      <c r="I41" s="459" t="s">
        <v>2300</v>
      </c>
      <c r="K41" s="325">
        <v>160</v>
      </c>
      <c r="L41" s="661">
        <f t="shared" si="1"/>
        <v>176</v>
      </c>
      <c r="M41" s="752">
        <f t="shared" si="2"/>
        <v>16</v>
      </c>
    </row>
    <row r="42" spans="1:13" ht="26.4">
      <c r="A42" s="209" t="s">
        <v>850</v>
      </c>
      <c r="B42" s="219" t="s">
        <v>851</v>
      </c>
      <c r="C42" s="194" t="s">
        <v>852</v>
      </c>
      <c r="D42" s="213" t="s">
        <v>853</v>
      </c>
      <c r="E42" s="195" t="s">
        <v>427</v>
      </c>
      <c r="F42" s="325">
        <f t="shared" si="3"/>
        <v>176</v>
      </c>
      <c r="G42" s="215">
        <v>1</v>
      </c>
      <c r="H42" s="459" t="s">
        <v>2301</v>
      </c>
      <c r="I42" s="459" t="s">
        <v>2302</v>
      </c>
      <c r="K42" s="325">
        <v>160</v>
      </c>
      <c r="L42" s="661">
        <f t="shared" si="1"/>
        <v>176</v>
      </c>
      <c r="M42" s="752">
        <f t="shared" si="2"/>
        <v>16</v>
      </c>
    </row>
    <row r="43" spans="1:13">
      <c r="A43" s="209" t="s">
        <v>854</v>
      </c>
      <c r="B43" s="219" t="s">
        <v>855</v>
      </c>
      <c r="C43" s="194" t="s">
        <v>856</v>
      </c>
      <c r="D43" s="213" t="s">
        <v>857</v>
      </c>
      <c r="E43" s="195" t="s">
        <v>427</v>
      </c>
      <c r="F43" s="325">
        <f t="shared" si="3"/>
        <v>176</v>
      </c>
      <c r="G43" s="215">
        <v>1</v>
      </c>
      <c r="H43" s="459" t="s">
        <v>2303</v>
      </c>
      <c r="I43" s="459" t="s">
        <v>2304</v>
      </c>
      <c r="K43" s="325">
        <v>160</v>
      </c>
      <c r="L43" s="661">
        <f t="shared" si="1"/>
        <v>176</v>
      </c>
      <c r="M43" s="752">
        <f t="shared" si="2"/>
        <v>16</v>
      </c>
    </row>
    <row r="44" spans="1:13">
      <c r="A44" s="209" t="s">
        <v>858</v>
      </c>
      <c r="B44" s="219" t="s">
        <v>859</v>
      </c>
      <c r="C44" s="194" t="s">
        <v>860</v>
      </c>
      <c r="D44" s="213" t="s">
        <v>861</v>
      </c>
      <c r="E44" s="195" t="s">
        <v>427</v>
      </c>
      <c r="F44" s="325">
        <f t="shared" si="3"/>
        <v>176</v>
      </c>
      <c r="G44" s="215">
        <v>1</v>
      </c>
      <c r="H44" s="459" t="s">
        <v>2305</v>
      </c>
      <c r="I44" s="459" t="s">
        <v>2306</v>
      </c>
      <c r="K44" s="325">
        <v>160</v>
      </c>
      <c r="L44" s="661">
        <f t="shared" si="1"/>
        <v>176</v>
      </c>
      <c r="M44" s="752">
        <f t="shared" si="2"/>
        <v>16</v>
      </c>
    </row>
    <row r="45" spans="1:13">
      <c r="A45" s="209" t="s">
        <v>862</v>
      </c>
      <c r="B45" s="219" t="s">
        <v>863</v>
      </c>
      <c r="C45" s="194" t="s">
        <v>864</v>
      </c>
      <c r="D45" s="213" t="s">
        <v>865</v>
      </c>
      <c r="E45" s="195" t="s">
        <v>427</v>
      </c>
      <c r="F45" s="325">
        <f t="shared" si="3"/>
        <v>176</v>
      </c>
      <c r="G45" s="215">
        <v>1</v>
      </c>
      <c r="H45" s="459" t="s">
        <v>2307</v>
      </c>
      <c r="I45" s="459" t="s">
        <v>2308</v>
      </c>
      <c r="K45" s="325">
        <v>160</v>
      </c>
      <c r="L45" s="661">
        <f t="shared" si="1"/>
        <v>176</v>
      </c>
      <c r="M45" s="752">
        <f t="shared" si="2"/>
        <v>16</v>
      </c>
    </row>
    <row r="46" spans="1:13">
      <c r="A46" s="209" t="s">
        <v>866</v>
      </c>
      <c r="B46" s="219" t="s">
        <v>867</v>
      </c>
      <c r="C46" s="194" t="s">
        <v>868</v>
      </c>
      <c r="D46" s="213" t="s">
        <v>869</v>
      </c>
      <c r="E46" s="195" t="s">
        <v>427</v>
      </c>
      <c r="F46" s="325">
        <f t="shared" si="3"/>
        <v>176</v>
      </c>
      <c r="G46" s="215">
        <v>1</v>
      </c>
      <c r="H46" s="459" t="s">
        <v>2309</v>
      </c>
      <c r="I46" s="459" t="s">
        <v>2310</v>
      </c>
      <c r="K46" s="325">
        <v>160</v>
      </c>
      <c r="L46" s="661">
        <f t="shared" si="1"/>
        <v>176</v>
      </c>
      <c r="M46" s="752">
        <f t="shared" si="2"/>
        <v>16</v>
      </c>
    </row>
    <row r="47" spans="1:13" ht="26.4">
      <c r="A47" s="209" t="s">
        <v>870</v>
      </c>
      <c r="B47" s="219" t="s">
        <v>871</v>
      </c>
      <c r="C47" s="194" t="s">
        <v>872</v>
      </c>
      <c r="D47" s="213" t="s">
        <v>873</v>
      </c>
      <c r="E47" s="195" t="s">
        <v>427</v>
      </c>
      <c r="F47" s="325">
        <f t="shared" si="3"/>
        <v>198.00000000000003</v>
      </c>
      <c r="G47" s="215">
        <v>1</v>
      </c>
      <c r="H47" s="459" t="s">
        <v>2311</v>
      </c>
      <c r="I47" s="459" t="s">
        <v>2312</v>
      </c>
      <c r="K47" s="325">
        <v>180</v>
      </c>
      <c r="L47" s="661">
        <f t="shared" si="1"/>
        <v>198.00000000000003</v>
      </c>
      <c r="M47" s="752">
        <f t="shared" si="2"/>
        <v>18.000000000000028</v>
      </c>
    </row>
    <row r="48" spans="1:13" ht="26.4">
      <c r="A48" s="209" t="s">
        <v>874</v>
      </c>
      <c r="B48" s="219" t="s">
        <v>875</v>
      </c>
      <c r="C48" s="194" t="s">
        <v>876</v>
      </c>
      <c r="D48" s="213" t="s">
        <v>877</v>
      </c>
      <c r="E48" s="195" t="s">
        <v>427</v>
      </c>
      <c r="F48" s="325">
        <f t="shared" si="3"/>
        <v>198.00000000000003</v>
      </c>
      <c r="G48" s="215">
        <v>1</v>
      </c>
      <c r="H48" s="459" t="s">
        <v>2313</v>
      </c>
      <c r="I48" s="459" t="s">
        <v>2314</v>
      </c>
      <c r="K48" s="325">
        <v>180</v>
      </c>
      <c r="L48" s="661">
        <f t="shared" si="1"/>
        <v>198.00000000000003</v>
      </c>
      <c r="M48" s="752">
        <f t="shared" si="2"/>
        <v>18.000000000000028</v>
      </c>
    </row>
    <row r="49" spans="1:13" ht="16.95" customHeight="1">
      <c r="A49" s="209" t="s">
        <v>878</v>
      </c>
      <c r="B49" s="219" t="s">
        <v>879</v>
      </c>
      <c r="C49" s="194" t="s">
        <v>880</v>
      </c>
      <c r="D49" s="213" t="s">
        <v>881</v>
      </c>
      <c r="E49" s="195" t="s">
        <v>427</v>
      </c>
      <c r="F49" s="325">
        <f t="shared" si="3"/>
        <v>165</v>
      </c>
      <c r="G49" s="215">
        <v>1</v>
      </c>
      <c r="H49" s="459" t="s">
        <v>2315</v>
      </c>
      <c r="I49" s="459" t="s">
        <v>2316</v>
      </c>
      <c r="K49" s="325">
        <v>150</v>
      </c>
      <c r="L49" s="661">
        <f t="shared" si="1"/>
        <v>165</v>
      </c>
      <c r="M49" s="752">
        <f t="shared" si="2"/>
        <v>15</v>
      </c>
    </row>
    <row r="50" spans="1:13">
      <c r="A50" s="209"/>
      <c r="B50" s="220" t="s">
        <v>882</v>
      </c>
      <c r="C50" s="831" t="s">
        <v>883</v>
      </c>
      <c r="D50" s="832"/>
      <c r="E50" s="832"/>
      <c r="F50" s="832"/>
      <c r="G50" s="832"/>
      <c r="H50" s="832"/>
      <c r="I50" s="833"/>
      <c r="L50" s="661">
        <f t="shared" si="1"/>
        <v>0</v>
      </c>
      <c r="M50" s="752">
        <f t="shared" si="2"/>
        <v>0</v>
      </c>
    </row>
    <row r="51" spans="1:13">
      <c r="A51" s="209" t="s">
        <v>884</v>
      </c>
      <c r="B51" s="219" t="s">
        <v>885</v>
      </c>
      <c r="C51" s="194" t="s">
        <v>886</v>
      </c>
      <c r="D51" s="213" t="s">
        <v>887</v>
      </c>
      <c r="E51" s="195" t="s">
        <v>427</v>
      </c>
      <c r="F51" s="325">
        <f t="shared" si="3"/>
        <v>176</v>
      </c>
      <c r="G51" s="215">
        <v>1</v>
      </c>
      <c r="H51" s="459" t="s">
        <v>2317</v>
      </c>
      <c r="I51" s="459" t="s">
        <v>2318</v>
      </c>
      <c r="K51" s="325">
        <v>160</v>
      </c>
      <c r="L51" s="661">
        <f t="shared" si="1"/>
        <v>176</v>
      </c>
      <c r="M51" s="752">
        <f t="shared" si="2"/>
        <v>16</v>
      </c>
    </row>
    <row r="52" spans="1:13" ht="26.4">
      <c r="A52" s="209" t="s">
        <v>888</v>
      </c>
      <c r="B52" s="219" t="s">
        <v>889</v>
      </c>
      <c r="C52" s="194" t="s">
        <v>890</v>
      </c>
      <c r="D52" s="213" t="s">
        <v>891</v>
      </c>
      <c r="E52" s="195" t="s">
        <v>427</v>
      </c>
      <c r="F52" s="325">
        <f t="shared" si="3"/>
        <v>176</v>
      </c>
      <c r="G52" s="215">
        <v>1</v>
      </c>
      <c r="H52" s="459" t="s">
        <v>2319</v>
      </c>
      <c r="I52" s="459" t="s">
        <v>2320</v>
      </c>
      <c r="K52" s="325">
        <v>160</v>
      </c>
      <c r="L52" s="661">
        <f t="shared" si="1"/>
        <v>176</v>
      </c>
      <c r="M52" s="752">
        <f t="shared" si="2"/>
        <v>16</v>
      </c>
    </row>
    <row r="53" spans="1:13" ht="16.2" customHeight="1">
      <c r="A53" s="209" t="s">
        <v>892</v>
      </c>
      <c r="B53" s="219" t="s">
        <v>893</v>
      </c>
      <c r="C53" s="194" t="s">
        <v>894</v>
      </c>
      <c r="D53" s="213" t="s">
        <v>895</v>
      </c>
      <c r="E53" s="195" t="s">
        <v>427</v>
      </c>
      <c r="F53" s="325">
        <f t="shared" si="3"/>
        <v>176</v>
      </c>
      <c r="G53" s="215">
        <v>1</v>
      </c>
      <c r="H53" s="459" t="s">
        <v>2321</v>
      </c>
      <c r="I53" s="459" t="s">
        <v>2322</v>
      </c>
      <c r="K53" s="325">
        <v>160</v>
      </c>
      <c r="L53" s="661">
        <f t="shared" si="1"/>
        <v>176</v>
      </c>
      <c r="M53" s="752">
        <f t="shared" si="2"/>
        <v>16</v>
      </c>
    </row>
    <row r="54" spans="1:13">
      <c r="A54" s="209" t="s">
        <v>896</v>
      </c>
      <c r="B54" s="219" t="s">
        <v>897</v>
      </c>
      <c r="C54" s="194" t="s">
        <v>898</v>
      </c>
      <c r="D54" s="213" t="s">
        <v>899</v>
      </c>
      <c r="E54" s="195" t="s">
        <v>427</v>
      </c>
      <c r="F54" s="325">
        <f t="shared" si="3"/>
        <v>176</v>
      </c>
      <c r="G54" s="215">
        <v>1</v>
      </c>
      <c r="H54" s="459" t="s">
        <v>2323</v>
      </c>
      <c r="I54" s="459" t="s">
        <v>2324</v>
      </c>
      <c r="K54" s="325">
        <v>160</v>
      </c>
      <c r="L54" s="661">
        <f t="shared" si="1"/>
        <v>176</v>
      </c>
      <c r="M54" s="752">
        <f t="shared" si="2"/>
        <v>16</v>
      </c>
    </row>
    <row r="55" spans="1:13">
      <c r="A55" s="209" t="s">
        <v>900</v>
      </c>
      <c r="B55" s="219" t="s">
        <v>901</v>
      </c>
      <c r="C55" s="194" t="s">
        <v>902</v>
      </c>
      <c r="D55" s="213" t="s">
        <v>903</v>
      </c>
      <c r="E55" s="195" t="s">
        <v>427</v>
      </c>
      <c r="F55" s="325">
        <f t="shared" si="3"/>
        <v>198.00000000000003</v>
      </c>
      <c r="G55" s="215">
        <v>1</v>
      </c>
      <c r="H55" s="459" t="s">
        <v>2325</v>
      </c>
      <c r="I55" s="459" t="s">
        <v>2326</v>
      </c>
      <c r="K55" s="325">
        <v>180</v>
      </c>
      <c r="L55" s="661">
        <f t="shared" si="1"/>
        <v>198.00000000000003</v>
      </c>
      <c r="M55" s="752">
        <f t="shared" si="2"/>
        <v>18.000000000000028</v>
      </c>
    </row>
    <row r="56" spans="1:13">
      <c r="A56" s="209" t="s">
        <v>904</v>
      </c>
      <c r="B56" s="219" t="s">
        <v>905</v>
      </c>
      <c r="C56" s="194" t="s">
        <v>906</v>
      </c>
      <c r="D56" s="213" t="s">
        <v>907</v>
      </c>
      <c r="E56" s="195" t="s">
        <v>427</v>
      </c>
      <c r="F56" s="325">
        <f t="shared" si="3"/>
        <v>165</v>
      </c>
      <c r="G56" s="215">
        <v>1</v>
      </c>
      <c r="H56" s="459" t="s">
        <v>2327</v>
      </c>
      <c r="I56" s="459" t="s">
        <v>2328</v>
      </c>
      <c r="K56" s="325">
        <v>150</v>
      </c>
      <c r="L56" s="661">
        <f t="shared" si="1"/>
        <v>165</v>
      </c>
      <c r="M56" s="752">
        <f t="shared" si="2"/>
        <v>15</v>
      </c>
    </row>
    <row r="57" spans="1:13" ht="26.4">
      <c r="A57" s="209" t="s">
        <v>908</v>
      </c>
      <c r="B57" s="219" t="s">
        <v>909</v>
      </c>
      <c r="C57" s="194" t="s">
        <v>910</v>
      </c>
      <c r="D57" s="213" t="s">
        <v>911</v>
      </c>
      <c r="E57" s="195" t="s">
        <v>427</v>
      </c>
      <c r="F57" s="325">
        <f t="shared" si="3"/>
        <v>165</v>
      </c>
      <c r="G57" s="215">
        <v>1</v>
      </c>
      <c r="H57" s="459" t="s">
        <v>2329</v>
      </c>
      <c r="I57" s="459" t="s">
        <v>2330</v>
      </c>
      <c r="K57" s="325">
        <v>150</v>
      </c>
      <c r="L57" s="661">
        <f t="shared" si="1"/>
        <v>165</v>
      </c>
      <c r="M57" s="752">
        <f t="shared" si="2"/>
        <v>15</v>
      </c>
    </row>
    <row r="58" spans="1:13">
      <c r="A58" s="209"/>
      <c r="B58" s="220" t="s">
        <v>912</v>
      </c>
      <c r="C58" s="831" t="s">
        <v>913</v>
      </c>
      <c r="D58" s="832"/>
      <c r="E58" s="832"/>
      <c r="F58" s="832"/>
      <c r="G58" s="832"/>
      <c r="H58" s="832"/>
      <c r="I58" s="833"/>
      <c r="L58" s="661">
        <f t="shared" si="1"/>
        <v>0</v>
      </c>
      <c r="M58" s="752">
        <f t="shared" si="2"/>
        <v>0</v>
      </c>
    </row>
    <row r="59" spans="1:13">
      <c r="A59" s="209" t="s">
        <v>914</v>
      </c>
      <c r="B59" s="219" t="s">
        <v>915</v>
      </c>
      <c r="C59" s="194" t="s">
        <v>916</v>
      </c>
      <c r="D59" s="213" t="s">
        <v>917</v>
      </c>
      <c r="E59" s="195" t="s">
        <v>427</v>
      </c>
      <c r="F59" s="325">
        <f t="shared" si="3"/>
        <v>154</v>
      </c>
      <c r="G59" s="215">
        <v>1</v>
      </c>
      <c r="H59" s="459" t="s">
        <v>2331</v>
      </c>
      <c r="I59" s="459" t="s">
        <v>2332</v>
      </c>
      <c r="K59" s="325">
        <v>140</v>
      </c>
      <c r="L59" s="661">
        <f t="shared" si="1"/>
        <v>154</v>
      </c>
      <c r="M59" s="752">
        <f t="shared" si="2"/>
        <v>14</v>
      </c>
    </row>
    <row r="60" spans="1:13">
      <c r="A60" s="209" t="s">
        <v>918</v>
      </c>
      <c r="B60" s="219" t="s">
        <v>919</v>
      </c>
      <c r="C60" s="194" t="s">
        <v>920</v>
      </c>
      <c r="D60" s="213" t="s">
        <v>921</v>
      </c>
      <c r="E60" s="195" t="s">
        <v>427</v>
      </c>
      <c r="F60" s="325">
        <f t="shared" si="3"/>
        <v>176</v>
      </c>
      <c r="G60" s="215">
        <v>1</v>
      </c>
      <c r="H60" s="459" t="s">
        <v>2333</v>
      </c>
      <c r="I60" s="459" t="s">
        <v>2334</v>
      </c>
      <c r="K60" s="325">
        <v>160</v>
      </c>
      <c r="L60" s="661">
        <f t="shared" si="1"/>
        <v>176</v>
      </c>
      <c r="M60" s="752">
        <f t="shared" si="2"/>
        <v>16</v>
      </c>
    </row>
    <row r="61" spans="1:13">
      <c r="A61" s="209" t="s">
        <v>922</v>
      </c>
      <c r="B61" s="219" t="s">
        <v>923</v>
      </c>
      <c r="C61" s="193" t="s">
        <v>924</v>
      </c>
      <c r="D61" s="213" t="s">
        <v>925</v>
      </c>
      <c r="E61" s="187" t="s">
        <v>427</v>
      </c>
      <c r="F61" s="325">
        <f t="shared" si="3"/>
        <v>385.00000000000006</v>
      </c>
      <c r="G61" s="202">
        <v>1</v>
      </c>
      <c r="H61" s="459" t="s">
        <v>2335</v>
      </c>
      <c r="I61" s="459" t="s">
        <v>2336</v>
      </c>
      <c r="K61" s="325">
        <v>350</v>
      </c>
      <c r="L61" s="661">
        <f t="shared" si="1"/>
        <v>385.00000000000006</v>
      </c>
      <c r="M61" s="752">
        <f t="shared" si="2"/>
        <v>35.000000000000057</v>
      </c>
    </row>
    <row r="62" spans="1:13">
      <c r="A62" s="209" t="s">
        <v>926</v>
      </c>
      <c r="B62" s="219" t="s">
        <v>927</v>
      </c>
      <c r="C62" s="194" t="s">
        <v>928</v>
      </c>
      <c r="D62" s="213" t="s">
        <v>929</v>
      </c>
      <c r="E62" s="195" t="s">
        <v>427</v>
      </c>
      <c r="F62" s="325">
        <f t="shared" si="3"/>
        <v>176</v>
      </c>
      <c r="G62" s="215">
        <v>1</v>
      </c>
      <c r="H62" s="459" t="s">
        <v>2337</v>
      </c>
      <c r="I62" s="459" t="s">
        <v>2338</v>
      </c>
      <c r="K62" s="325">
        <v>160</v>
      </c>
      <c r="L62" s="661">
        <f t="shared" si="1"/>
        <v>176</v>
      </c>
      <c r="M62" s="752">
        <f t="shared" si="2"/>
        <v>16</v>
      </c>
    </row>
    <row r="63" spans="1:13">
      <c r="A63" s="209" t="s">
        <v>930</v>
      </c>
      <c r="B63" s="219" t="s">
        <v>931</v>
      </c>
      <c r="C63" s="194" t="s">
        <v>932</v>
      </c>
      <c r="D63" s="213" t="s">
        <v>933</v>
      </c>
      <c r="E63" s="195" t="s">
        <v>427</v>
      </c>
      <c r="F63" s="325">
        <f t="shared" si="3"/>
        <v>176</v>
      </c>
      <c r="G63" s="215">
        <v>1</v>
      </c>
      <c r="H63" s="459" t="s">
        <v>2339</v>
      </c>
      <c r="I63" s="459" t="s">
        <v>2340</v>
      </c>
      <c r="K63" s="325">
        <v>160</v>
      </c>
      <c r="L63" s="661">
        <f t="shared" si="1"/>
        <v>176</v>
      </c>
      <c r="M63" s="752">
        <f t="shared" si="2"/>
        <v>16</v>
      </c>
    </row>
    <row r="64" spans="1:13">
      <c r="A64" s="209" t="s">
        <v>934</v>
      </c>
      <c r="B64" s="219" t="s">
        <v>935</v>
      </c>
      <c r="C64" s="194" t="s">
        <v>936</v>
      </c>
      <c r="D64" s="213" t="s">
        <v>937</v>
      </c>
      <c r="E64" s="195" t="s">
        <v>427</v>
      </c>
      <c r="F64" s="325">
        <f t="shared" si="3"/>
        <v>176</v>
      </c>
      <c r="G64" s="215">
        <v>1</v>
      </c>
      <c r="H64" s="459" t="s">
        <v>2341</v>
      </c>
      <c r="I64" s="459" t="s">
        <v>2342</v>
      </c>
      <c r="K64" s="325">
        <v>160</v>
      </c>
      <c r="L64" s="661">
        <f t="shared" si="1"/>
        <v>176</v>
      </c>
      <c r="M64" s="752">
        <f t="shared" si="2"/>
        <v>16</v>
      </c>
    </row>
    <row r="65" spans="1:13">
      <c r="A65" s="209" t="s">
        <v>938</v>
      </c>
      <c r="B65" s="219" t="s">
        <v>939</v>
      </c>
      <c r="C65" s="194" t="s">
        <v>940</v>
      </c>
      <c r="D65" s="213" t="s">
        <v>941</v>
      </c>
      <c r="E65" s="195" t="s">
        <v>427</v>
      </c>
      <c r="F65" s="325">
        <f t="shared" si="3"/>
        <v>154</v>
      </c>
      <c r="G65" s="215">
        <v>1</v>
      </c>
      <c r="H65" s="459" t="s">
        <v>2343</v>
      </c>
      <c r="I65" s="459" t="s">
        <v>2344</v>
      </c>
      <c r="K65" s="325">
        <v>140</v>
      </c>
      <c r="L65" s="661">
        <f t="shared" si="1"/>
        <v>154</v>
      </c>
      <c r="M65" s="752">
        <f t="shared" si="2"/>
        <v>14</v>
      </c>
    </row>
    <row r="66" spans="1:13">
      <c r="A66" s="209" t="s">
        <v>942</v>
      </c>
      <c r="B66" s="219" t="s">
        <v>943</v>
      </c>
      <c r="C66" s="194" t="s">
        <v>944</v>
      </c>
      <c r="D66" s="213" t="s">
        <v>945</v>
      </c>
      <c r="E66" s="195" t="s">
        <v>427</v>
      </c>
      <c r="F66" s="325">
        <f t="shared" si="3"/>
        <v>154</v>
      </c>
      <c r="G66" s="215">
        <v>1</v>
      </c>
      <c r="H66" s="459" t="s">
        <v>2345</v>
      </c>
      <c r="I66" s="459" t="s">
        <v>2346</v>
      </c>
      <c r="K66" s="325">
        <v>140</v>
      </c>
      <c r="L66" s="661">
        <f t="shared" si="1"/>
        <v>154</v>
      </c>
      <c r="M66" s="752">
        <f t="shared" si="2"/>
        <v>14</v>
      </c>
    </row>
    <row r="67" spans="1:13">
      <c r="A67" s="209"/>
      <c r="B67" s="220" t="s">
        <v>946</v>
      </c>
      <c r="C67" s="831" t="s">
        <v>947</v>
      </c>
      <c r="D67" s="832"/>
      <c r="E67" s="832"/>
      <c r="F67" s="832"/>
      <c r="G67" s="832"/>
      <c r="H67" s="832"/>
      <c r="I67" s="833"/>
      <c r="L67" s="661">
        <f t="shared" si="1"/>
        <v>0</v>
      </c>
      <c r="M67" s="752">
        <f t="shared" si="2"/>
        <v>0</v>
      </c>
    </row>
    <row r="68" spans="1:13" ht="26.4">
      <c r="A68" s="209" t="s">
        <v>948</v>
      </c>
      <c r="B68" s="219" t="s">
        <v>949</v>
      </c>
      <c r="C68" s="194" t="s">
        <v>950</v>
      </c>
      <c r="D68" s="213" t="s">
        <v>951</v>
      </c>
      <c r="E68" s="195" t="s">
        <v>427</v>
      </c>
      <c r="F68" s="325">
        <f t="shared" si="3"/>
        <v>528</v>
      </c>
      <c r="G68" s="215">
        <v>2</v>
      </c>
      <c r="H68" s="459" t="s">
        <v>2347</v>
      </c>
      <c r="I68" s="459" t="s">
        <v>2348</v>
      </c>
      <c r="K68" s="325">
        <v>480</v>
      </c>
      <c r="L68" s="661">
        <f t="shared" si="1"/>
        <v>528</v>
      </c>
      <c r="M68" s="752">
        <f t="shared" si="2"/>
        <v>48</v>
      </c>
    </row>
    <row r="69" spans="1:13" ht="26.4">
      <c r="A69" s="209" t="s">
        <v>952</v>
      </c>
      <c r="B69" s="219" t="s">
        <v>953</v>
      </c>
      <c r="C69" s="194" t="s">
        <v>954</v>
      </c>
      <c r="D69" s="213" t="s">
        <v>955</v>
      </c>
      <c r="E69" s="195" t="s">
        <v>427</v>
      </c>
      <c r="F69" s="325">
        <f t="shared" si="3"/>
        <v>110.00000000000001</v>
      </c>
      <c r="G69" s="215">
        <v>1</v>
      </c>
      <c r="H69" s="459" t="s">
        <v>2349</v>
      </c>
      <c r="I69" s="459" t="s">
        <v>2350</v>
      </c>
      <c r="K69" s="216">
        <v>100</v>
      </c>
      <c r="L69" s="661">
        <f t="shared" si="1"/>
        <v>110.00000000000001</v>
      </c>
      <c r="M69" s="752">
        <f t="shared" si="2"/>
        <v>10.000000000000014</v>
      </c>
    </row>
    <row r="70" spans="1:13">
      <c r="A70" s="209" t="s">
        <v>956</v>
      </c>
      <c r="B70" s="219" t="s">
        <v>957</v>
      </c>
      <c r="C70" s="194" t="s">
        <v>958</v>
      </c>
      <c r="D70" s="213" t="s">
        <v>959</v>
      </c>
      <c r="E70" s="195" t="s">
        <v>427</v>
      </c>
      <c r="F70" s="325">
        <f t="shared" si="3"/>
        <v>88</v>
      </c>
      <c r="G70" s="215">
        <v>1</v>
      </c>
      <c r="H70" s="459" t="s">
        <v>2351</v>
      </c>
      <c r="I70" s="459" t="s">
        <v>2352</v>
      </c>
      <c r="K70" s="216">
        <v>80</v>
      </c>
      <c r="L70" s="661">
        <f t="shared" si="1"/>
        <v>88</v>
      </c>
      <c r="M70" s="752">
        <f t="shared" si="2"/>
        <v>8</v>
      </c>
    </row>
    <row r="71" spans="1:13" ht="26.4">
      <c r="A71" s="209" t="s">
        <v>960</v>
      </c>
      <c r="B71" s="219" t="s">
        <v>961</v>
      </c>
      <c r="C71" s="193" t="s">
        <v>962</v>
      </c>
      <c r="D71" s="213" t="s">
        <v>963</v>
      </c>
      <c r="E71" s="187" t="s">
        <v>427</v>
      </c>
      <c r="F71" s="325">
        <f t="shared" si="3"/>
        <v>330</v>
      </c>
      <c r="G71" s="202">
        <v>1</v>
      </c>
      <c r="H71" s="459" t="s">
        <v>2353</v>
      </c>
      <c r="I71" s="459" t="s">
        <v>2354</v>
      </c>
      <c r="K71" s="216">
        <v>300</v>
      </c>
      <c r="L71" s="661">
        <f t="shared" si="1"/>
        <v>330</v>
      </c>
      <c r="M71" s="752">
        <f t="shared" si="2"/>
        <v>30</v>
      </c>
    </row>
    <row r="72" spans="1:13" ht="26.4">
      <c r="A72" s="209" t="s">
        <v>964</v>
      </c>
      <c r="B72" s="219" t="s">
        <v>965</v>
      </c>
      <c r="C72" s="193" t="s">
        <v>966</v>
      </c>
      <c r="D72" s="213" t="s">
        <v>967</v>
      </c>
      <c r="E72" s="187" t="s">
        <v>427</v>
      </c>
      <c r="F72" s="325">
        <f t="shared" si="3"/>
        <v>990.00000000000011</v>
      </c>
      <c r="G72" s="202">
        <v>1</v>
      </c>
      <c r="H72" s="459" t="s">
        <v>2355</v>
      </c>
      <c r="I72" s="459" t="s">
        <v>2356</v>
      </c>
      <c r="K72" s="216">
        <v>900</v>
      </c>
      <c r="L72" s="661">
        <f t="shared" si="1"/>
        <v>990.00000000000011</v>
      </c>
      <c r="M72" s="752">
        <f t="shared" si="2"/>
        <v>90.000000000000114</v>
      </c>
    </row>
    <row r="73" spans="1:13">
      <c r="A73" s="209"/>
      <c r="B73" s="220" t="s">
        <v>968</v>
      </c>
      <c r="C73" s="831" t="s">
        <v>969</v>
      </c>
      <c r="D73" s="832"/>
      <c r="E73" s="832"/>
      <c r="F73" s="832"/>
      <c r="G73" s="832"/>
      <c r="H73" s="832"/>
      <c r="I73" s="833"/>
      <c r="L73" s="661">
        <f t="shared" ref="L73:L136" si="4">+K73*1.1</f>
        <v>0</v>
      </c>
      <c r="M73" s="752">
        <f t="shared" ref="M73:M136" si="5">+F73-K73</f>
        <v>0</v>
      </c>
    </row>
    <row r="74" spans="1:13">
      <c r="A74" s="209" t="s">
        <v>970</v>
      </c>
      <c r="B74" s="219" t="s">
        <v>971</v>
      </c>
      <c r="C74" s="194" t="s">
        <v>972</v>
      </c>
      <c r="D74" s="213" t="s">
        <v>973</v>
      </c>
      <c r="E74" s="195" t="s">
        <v>427</v>
      </c>
      <c r="F74" s="325">
        <f t="shared" si="3"/>
        <v>385.00000000000006</v>
      </c>
      <c r="G74" s="215">
        <v>3</v>
      </c>
      <c r="H74" s="459" t="s">
        <v>2357</v>
      </c>
      <c r="I74" s="459" t="s">
        <v>2358</v>
      </c>
      <c r="K74" s="325">
        <v>350</v>
      </c>
      <c r="L74" s="661">
        <f t="shared" si="4"/>
        <v>385.00000000000006</v>
      </c>
      <c r="M74" s="752">
        <f t="shared" si="5"/>
        <v>35.000000000000057</v>
      </c>
    </row>
    <row r="75" spans="1:13" ht="26.4">
      <c r="A75" s="209" t="s">
        <v>974</v>
      </c>
      <c r="B75" s="219" t="s">
        <v>975</v>
      </c>
      <c r="C75" s="193" t="s">
        <v>976</v>
      </c>
      <c r="D75" s="213" t="s">
        <v>977</v>
      </c>
      <c r="E75" s="187" t="s">
        <v>427</v>
      </c>
      <c r="F75" s="325">
        <f t="shared" si="3"/>
        <v>715.00000000000011</v>
      </c>
      <c r="G75" s="202">
        <v>3</v>
      </c>
      <c r="H75" s="518" t="s">
        <v>2359</v>
      </c>
      <c r="I75" s="459" t="s">
        <v>2360</v>
      </c>
      <c r="K75" s="325">
        <v>650</v>
      </c>
      <c r="L75" s="661">
        <f t="shared" si="4"/>
        <v>715.00000000000011</v>
      </c>
      <c r="M75" s="752">
        <f t="shared" si="5"/>
        <v>65.000000000000114</v>
      </c>
    </row>
    <row r="76" spans="1:13" s="661" customFormat="1">
      <c r="A76" s="665">
        <v>1062</v>
      </c>
      <c r="B76" s="335" t="s">
        <v>3250</v>
      </c>
      <c r="C76" s="323" t="s">
        <v>3252</v>
      </c>
      <c r="D76" s="504" t="s">
        <v>3252</v>
      </c>
      <c r="E76" s="323" t="s">
        <v>427</v>
      </c>
      <c r="F76" s="751">
        <f t="shared" si="3"/>
        <v>404.8</v>
      </c>
      <c r="G76" s="667">
        <v>16</v>
      </c>
      <c r="H76" s="668" t="s">
        <v>3259</v>
      </c>
      <c r="I76" s="518" t="s">
        <v>3260</v>
      </c>
      <c r="K76" s="666">
        <v>368</v>
      </c>
      <c r="L76" s="748">
        <f t="shared" si="4"/>
        <v>404.8</v>
      </c>
      <c r="M76" s="752">
        <f t="shared" si="5"/>
        <v>36.800000000000011</v>
      </c>
    </row>
    <row r="77" spans="1:13" s="661" customFormat="1" ht="26.4">
      <c r="A77" s="665">
        <v>1062</v>
      </c>
      <c r="B77" s="335" t="s">
        <v>3251</v>
      </c>
      <c r="C77" s="669" t="s">
        <v>3253</v>
      </c>
      <c r="D77" s="504" t="s">
        <v>3254</v>
      </c>
      <c r="E77" s="323" t="s">
        <v>427</v>
      </c>
      <c r="F77" s="751">
        <f t="shared" si="3"/>
        <v>811.80000000000007</v>
      </c>
      <c r="G77" s="667">
        <v>8</v>
      </c>
      <c r="H77" s="668" t="s">
        <v>3261</v>
      </c>
      <c r="I77" s="518" t="s">
        <v>3262</v>
      </c>
      <c r="K77" s="666">
        <v>738</v>
      </c>
      <c r="L77" s="748">
        <f t="shared" si="4"/>
        <v>811.80000000000007</v>
      </c>
      <c r="M77" s="752">
        <f t="shared" si="5"/>
        <v>73.800000000000068</v>
      </c>
    </row>
    <row r="78" spans="1:13" ht="14.4" customHeight="1">
      <c r="A78" s="209"/>
      <c r="B78" s="220" t="s">
        <v>978</v>
      </c>
      <c r="C78" s="831" t="s">
        <v>979</v>
      </c>
      <c r="D78" s="832"/>
      <c r="E78" s="832"/>
      <c r="F78" s="832"/>
      <c r="G78" s="832"/>
      <c r="H78" s="832"/>
      <c r="I78" s="833"/>
      <c r="L78" s="748">
        <f t="shared" si="4"/>
        <v>0</v>
      </c>
      <c r="M78" s="752">
        <f t="shared" si="5"/>
        <v>0</v>
      </c>
    </row>
    <row r="79" spans="1:13" ht="26.4">
      <c r="A79" s="214" t="s">
        <v>980</v>
      </c>
      <c r="B79" s="219" t="s">
        <v>981</v>
      </c>
      <c r="C79" s="193" t="s">
        <v>982</v>
      </c>
      <c r="D79" s="213" t="s">
        <v>983</v>
      </c>
      <c r="E79" s="187" t="s">
        <v>427</v>
      </c>
      <c r="F79" s="325">
        <f t="shared" si="3"/>
        <v>1100</v>
      </c>
      <c r="G79" s="202">
        <v>1</v>
      </c>
      <c r="H79" s="459" t="s">
        <v>2361</v>
      </c>
      <c r="I79" s="459" t="s">
        <v>2362</v>
      </c>
      <c r="K79" s="325">
        <v>1000</v>
      </c>
      <c r="L79" s="748">
        <f t="shared" si="4"/>
        <v>1100</v>
      </c>
      <c r="M79" s="752">
        <f t="shared" si="5"/>
        <v>100</v>
      </c>
    </row>
    <row r="80" spans="1:13" ht="39.6">
      <c r="A80" s="214" t="s">
        <v>984</v>
      </c>
      <c r="B80" s="219" t="s">
        <v>985</v>
      </c>
      <c r="C80" s="194" t="s">
        <v>986</v>
      </c>
      <c r="D80" s="213" t="s">
        <v>987</v>
      </c>
      <c r="E80" s="195" t="s">
        <v>427</v>
      </c>
      <c r="F80" s="325">
        <f t="shared" si="3"/>
        <v>1650.0000000000002</v>
      </c>
      <c r="G80" s="215">
        <v>1</v>
      </c>
      <c r="H80" s="459" t="s">
        <v>2361</v>
      </c>
      <c r="I80" s="459" t="s">
        <v>2362</v>
      </c>
      <c r="K80" s="325">
        <v>1500</v>
      </c>
      <c r="L80" s="748">
        <f t="shared" si="4"/>
        <v>1650.0000000000002</v>
      </c>
      <c r="M80" s="752">
        <f t="shared" si="5"/>
        <v>150.00000000000023</v>
      </c>
    </row>
    <row r="81" spans="1:13" ht="14.4" customHeight="1">
      <c r="A81" s="209"/>
      <c r="B81" s="220" t="s">
        <v>988</v>
      </c>
      <c r="C81" s="785" t="s">
        <v>989</v>
      </c>
      <c r="D81" s="786"/>
      <c r="E81" s="786"/>
      <c r="F81" s="786"/>
      <c r="G81" s="786"/>
      <c r="H81" s="786"/>
      <c r="I81" s="787"/>
      <c r="L81" s="748">
        <f t="shared" si="4"/>
        <v>0</v>
      </c>
      <c r="M81" s="752">
        <f t="shared" si="5"/>
        <v>0</v>
      </c>
    </row>
    <row r="82" spans="1:13" ht="26.4">
      <c r="A82" s="214" t="s">
        <v>990</v>
      </c>
      <c r="B82" s="219" t="s">
        <v>991</v>
      </c>
      <c r="C82" s="193" t="s">
        <v>992</v>
      </c>
      <c r="D82" s="213" t="s">
        <v>993</v>
      </c>
      <c r="E82" s="187" t="s">
        <v>427</v>
      </c>
      <c r="F82" s="325">
        <f t="shared" si="3"/>
        <v>440.00000000000006</v>
      </c>
      <c r="G82" s="202">
        <v>1</v>
      </c>
      <c r="H82" s="459" t="s">
        <v>2363</v>
      </c>
      <c r="I82" s="459" t="s">
        <v>2364</v>
      </c>
      <c r="K82" s="325">
        <v>400</v>
      </c>
      <c r="L82" s="748">
        <f t="shared" si="4"/>
        <v>440.00000000000006</v>
      </c>
      <c r="M82" s="752">
        <f t="shared" si="5"/>
        <v>40.000000000000057</v>
      </c>
    </row>
    <row r="83" spans="1:13" ht="26.4">
      <c r="A83" s="214" t="s">
        <v>994</v>
      </c>
      <c r="B83" s="219" t="s">
        <v>995</v>
      </c>
      <c r="C83" s="194" t="s">
        <v>996</v>
      </c>
      <c r="D83" s="213" t="s">
        <v>997</v>
      </c>
      <c r="E83" s="195" t="s">
        <v>427</v>
      </c>
      <c r="F83" s="325">
        <f t="shared" si="3"/>
        <v>550</v>
      </c>
      <c r="G83" s="215">
        <v>8</v>
      </c>
      <c r="H83" s="459" t="s">
        <v>2365</v>
      </c>
      <c r="I83" s="459" t="s">
        <v>2366</v>
      </c>
      <c r="K83" s="325">
        <v>500</v>
      </c>
      <c r="L83" s="748">
        <f t="shared" si="4"/>
        <v>550</v>
      </c>
      <c r="M83" s="752">
        <f t="shared" si="5"/>
        <v>50</v>
      </c>
    </row>
    <row r="84" spans="1:13">
      <c r="A84" s="214" t="s">
        <v>998</v>
      </c>
      <c r="B84" s="219" t="s">
        <v>999</v>
      </c>
      <c r="C84" s="194" t="s">
        <v>1000</v>
      </c>
      <c r="D84" s="213" t="s">
        <v>1001</v>
      </c>
      <c r="E84" s="195" t="s">
        <v>427</v>
      </c>
      <c r="F84" s="325">
        <f t="shared" si="3"/>
        <v>275</v>
      </c>
      <c r="G84" s="215">
        <v>8</v>
      </c>
      <c r="H84" s="459" t="s">
        <v>2367</v>
      </c>
      <c r="I84" s="459" t="s">
        <v>2368</v>
      </c>
      <c r="K84" s="325">
        <v>250</v>
      </c>
      <c r="L84" s="748">
        <f t="shared" si="4"/>
        <v>275</v>
      </c>
      <c r="M84" s="752">
        <f t="shared" si="5"/>
        <v>25</v>
      </c>
    </row>
    <row r="85" spans="1:13">
      <c r="A85" s="214" t="s">
        <v>1002</v>
      </c>
      <c r="B85" s="219" t="s">
        <v>1003</v>
      </c>
      <c r="C85" s="194" t="s">
        <v>1004</v>
      </c>
      <c r="D85" s="213" t="s">
        <v>1005</v>
      </c>
      <c r="E85" s="195" t="s">
        <v>427</v>
      </c>
      <c r="F85" s="325">
        <f t="shared" si="3"/>
        <v>275</v>
      </c>
      <c r="G85" s="215">
        <v>8</v>
      </c>
      <c r="H85" s="459" t="s">
        <v>2369</v>
      </c>
      <c r="I85" s="459" t="s">
        <v>2370</v>
      </c>
      <c r="K85" s="325">
        <v>250</v>
      </c>
      <c r="L85" s="748">
        <f t="shared" si="4"/>
        <v>275</v>
      </c>
      <c r="M85" s="752">
        <f t="shared" si="5"/>
        <v>25</v>
      </c>
    </row>
    <row r="86" spans="1:13">
      <c r="A86" s="214" t="s">
        <v>1006</v>
      </c>
      <c r="B86" s="219" t="s">
        <v>1007</v>
      </c>
      <c r="C86" s="194" t="s">
        <v>1008</v>
      </c>
      <c r="D86" s="213" t="s">
        <v>1009</v>
      </c>
      <c r="E86" s="195" t="s">
        <v>427</v>
      </c>
      <c r="F86" s="325">
        <f t="shared" si="3"/>
        <v>275</v>
      </c>
      <c r="G86" s="215">
        <v>8</v>
      </c>
      <c r="H86" s="459" t="s">
        <v>2371</v>
      </c>
      <c r="I86" s="459" t="s">
        <v>2372</v>
      </c>
      <c r="K86" s="325">
        <v>250</v>
      </c>
      <c r="L86" s="748">
        <f t="shared" si="4"/>
        <v>275</v>
      </c>
      <c r="M86" s="752">
        <f t="shared" si="5"/>
        <v>25</v>
      </c>
    </row>
    <row r="87" spans="1:13" s="661" customFormat="1" ht="39.6">
      <c r="A87" s="214" t="s">
        <v>3293</v>
      </c>
      <c r="B87" s="335" t="s">
        <v>3218</v>
      </c>
      <c r="C87" s="502" t="s">
        <v>3208</v>
      </c>
      <c r="D87" s="504" t="s">
        <v>3209</v>
      </c>
      <c r="E87" s="502" t="s">
        <v>427</v>
      </c>
      <c r="F87" s="750">
        <f>+L87</f>
        <v>775.50000000000011</v>
      </c>
      <c r="G87" s="670">
        <v>8</v>
      </c>
      <c r="H87" s="668" t="s">
        <v>3263</v>
      </c>
      <c r="I87" s="668" t="s">
        <v>3264</v>
      </c>
      <c r="K87" s="666">
        <v>705</v>
      </c>
      <c r="L87" s="748">
        <f t="shared" si="4"/>
        <v>775.50000000000011</v>
      </c>
      <c r="M87" s="752">
        <f t="shared" si="5"/>
        <v>70.500000000000114</v>
      </c>
    </row>
    <row r="88" spans="1:13" s="661" customFormat="1" ht="26.4">
      <c r="A88" s="214" t="s">
        <v>3294</v>
      </c>
      <c r="B88" s="335" t="s">
        <v>3219</v>
      </c>
      <c r="C88" s="502" t="s">
        <v>3210</v>
      </c>
      <c r="D88" s="504" t="s">
        <v>3211</v>
      </c>
      <c r="E88" s="502" t="s">
        <v>427</v>
      </c>
      <c r="F88" s="750">
        <f t="shared" si="3"/>
        <v>595.1</v>
      </c>
      <c r="G88" s="670">
        <v>8</v>
      </c>
      <c r="H88" s="668" t="s">
        <v>3265</v>
      </c>
      <c r="I88" s="668" t="s">
        <v>3266</v>
      </c>
      <c r="K88" s="666">
        <v>541</v>
      </c>
      <c r="L88" s="748">
        <f t="shared" si="4"/>
        <v>595.1</v>
      </c>
      <c r="M88" s="752">
        <f t="shared" si="5"/>
        <v>54.100000000000023</v>
      </c>
    </row>
    <row r="89" spans="1:13" s="661" customFormat="1" ht="120.75" customHeight="1">
      <c r="A89" s="214" t="s">
        <v>3295</v>
      </c>
      <c r="B89" s="335" t="s">
        <v>3220</v>
      </c>
      <c r="C89" s="671" t="s">
        <v>3212</v>
      </c>
      <c r="D89" s="672" t="s">
        <v>3213</v>
      </c>
      <c r="E89" s="673" t="s">
        <v>427</v>
      </c>
      <c r="F89" s="750">
        <f t="shared" si="3"/>
        <v>6319.5000000000009</v>
      </c>
      <c r="G89" s="675">
        <v>8</v>
      </c>
      <c r="H89" s="676" t="s">
        <v>3287</v>
      </c>
      <c r="I89" s="676" t="s">
        <v>3288</v>
      </c>
      <c r="J89" s="661" t="s">
        <v>536</v>
      </c>
      <c r="K89" s="674">
        <v>5745</v>
      </c>
      <c r="L89" s="748">
        <f t="shared" si="4"/>
        <v>6319.5000000000009</v>
      </c>
      <c r="M89" s="752">
        <f t="shared" si="5"/>
        <v>574.50000000000091</v>
      </c>
    </row>
    <row r="90" spans="1:13" s="661" customFormat="1" ht="24" customHeight="1">
      <c r="A90" s="214" t="s">
        <v>3296</v>
      </c>
      <c r="B90" s="335" t="s">
        <v>3221</v>
      </c>
      <c r="C90" s="668" t="s">
        <v>3214</v>
      </c>
      <c r="D90" s="504" t="s">
        <v>3216</v>
      </c>
      <c r="E90" s="673" t="s">
        <v>427</v>
      </c>
      <c r="F90" s="750">
        <f t="shared" si="3"/>
        <v>1013.1000000000001</v>
      </c>
      <c r="G90" s="670">
        <v>2</v>
      </c>
      <c r="H90" s="668" t="s">
        <v>3289</v>
      </c>
      <c r="I90" s="668" t="s">
        <v>3290</v>
      </c>
      <c r="K90" s="677">
        <v>921</v>
      </c>
      <c r="L90" s="748">
        <f t="shared" si="4"/>
        <v>1013.1000000000001</v>
      </c>
      <c r="M90" s="752">
        <f t="shared" si="5"/>
        <v>92.100000000000136</v>
      </c>
    </row>
    <row r="91" spans="1:13" s="661" customFormat="1" ht="21.75" customHeight="1">
      <c r="A91" s="214" t="s">
        <v>3297</v>
      </c>
      <c r="B91" s="335" t="s">
        <v>3222</v>
      </c>
      <c r="C91" s="668" t="s">
        <v>3215</v>
      </c>
      <c r="D91" s="504" t="s">
        <v>3217</v>
      </c>
      <c r="E91" s="673" t="s">
        <v>427</v>
      </c>
      <c r="F91" s="750">
        <f t="shared" si="3"/>
        <v>1013.1000000000001</v>
      </c>
      <c r="G91" s="670">
        <v>2</v>
      </c>
      <c r="H91" s="668" t="s">
        <v>3291</v>
      </c>
      <c r="I91" s="668" t="s">
        <v>3292</v>
      </c>
      <c r="K91" s="677">
        <v>921</v>
      </c>
      <c r="L91" s="748">
        <f t="shared" si="4"/>
        <v>1013.1000000000001</v>
      </c>
      <c r="M91" s="752">
        <f t="shared" si="5"/>
        <v>92.100000000000136</v>
      </c>
    </row>
    <row r="92" spans="1:13" ht="14.4" customHeight="1">
      <c r="A92" s="209"/>
      <c r="B92" s="220" t="s">
        <v>1010</v>
      </c>
      <c r="C92" s="785" t="s">
        <v>1011</v>
      </c>
      <c r="D92" s="786"/>
      <c r="E92" s="786"/>
      <c r="F92" s="786"/>
      <c r="G92" s="786"/>
      <c r="H92" s="786"/>
      <c r="I92" s="787"/>
      <c r="L92" s="748">
        <f t="shared" si="4"/>
        <v>0</v>
      </c>
      <c r="M92" s="752">
        <f t="shared" si="5"/>
        <v>0</v>
      </c>
    </row>
    <row r="93" spans="1:13" ht="26.4">
      <c r="A93" s="209" t="s">
        <v>1012</v>
      </c>
      <c r="B93" s="219" t="s">
        <v>1013</v>
      </c>
      <c r="C93" s="194" t="s">
        <v>1014</v>
      </c>
      <c r="D93" s="213" t="s">
        <v>1015</v>
      </c>
      <c r="E93" s="195" t="s">
        <v>427</v>
      </c>
      <c r="F93" s="750">
        <f t="shared" si="3"/>
        <v>660</v>
      </c>
      <c r="G93" s="215">
        <v>8</v>
      </c>
      <c r="H93" s="459" t="s">
        <v>2373</v>
      </c>
      <c r="I93" s="459" t="s">
        <v>2374</v>
      </c>
      <c r="K93" s="325">
        <v>600</v>
      </c>
      <c r="L93" s="748">
        <f t="shared" si="4"/>
        <v>660</v>
      </c>
      <c r="M93" s="752">
        <f t="shared" si="5"/>
        <v>60</v>
      </c>
    </row>
    <row r="94" spans="1:13" ht="26.4">
      <c r="A94" s="209" t="s">
        <v>1016</v>
      </c>
      <c r="B94" s="219" t="s">
        <v>1017</v>
      </c>
      <c r="C94" s="194" t="s">
        <v>1018</v>
      </c>
      <c r="D94" s="213" t="s">
        <v>1019</v>
      </c>
      <c r="E94" s="195" t="s">
        <v>427</v>
      </c>
      <c r="F94" s="750">
        <f t="shared" si="3"/>
        <v>660</v>
      </c>
      <c r="G94" s="215">
        <v>8</v>
      </c>
      <c r="H94" s="459" t="s">
        <v>2375</v>
      </c>
      <c r="I94" s="459" t="s">
        <v>2376</v>
      </c>
      <c r="K94" s="325">
        <v>600</v>
      </c>
      <c r="L94" s="748">
        <f t="shared" si="4"/>
        <v>660</v>
      </c>
      <c r="M94" s="752">
        <f t="shared" si="5"/>
        <v>60</v>
      </c>
    </row>
    <row r="95" spans="1:13" ht="26.4">
      <c r="A95" s="209" t="s">
        <v>1020</v>
      </c>
      <c r="B95" s="219" t="s">
        <v>1021</v>
      </c>
      <c r="C95" s="194" t="s">
        <v>1022</v>
      </c>
      <c r="D95" s="213" t="s">
        <v>1023</v>
      </c>
      <c r="E95" s="195" t="s">
        <v>427</v>
      </c>
      <c r="F95" s="750">
        <f t="shared" si="3"/>
        <v>440.00000000000006</v>
      </c>
      <c r="G95" s="215">
        <v>8</v>
      </c>
      <c r="H95" s="459" t="s">
        <v>2377</v>
      </c>
      <c r="I95" s="459" t="s">
        <v>2378</v>
      </c>
      <c r="K95" s="325">
        <v>400</v>
      </c>
      <c r="L95" s="748">
        <f t="shared" si="4"/>
        <v>440.00000000000006</v>
      </c>
      <c r="M95" s="752">
        <f t="shared" si="5"/>
        <v>40.000000000000057</v>
      </c>
    </row>
    <row r="96" spans="1:13" ht="26.4">
      <c r="A96" s="209" t="s">
        <v>1024</v>
      </c>
      <c r="B96" s="219" t="s">
        <v>1025</v>
      </c>
      <c r="C96" s="194" t="s">
        <v>1026</v>
      </c>
      <c r="D96" s="213" t="s">
        <v>1027</v>
      </c>
      <c r="E96" s="195" t="s">
        <v>427</v>
      </c>
      <c r="F96" s="750">
        <f t="shared" si="3"/>
        <v>660</v>
      </c>
      <c r="G96" s="215">
        <v>8</v>
      </c>
      <c r="H96" s="459" t="s">
        <v>2379</v>
      </c>
      <c r="I96" s="459" t="s">
        <v>2380</v>
      </c>
      <c r="K96" s="325">
        <v>600</v>
      </c>
      <c r="L96" s="748">
        <f t="shared" si="4"/>
        <v>660</v>
      </c>
      <c r="M96" s="752">
        <f t="shared" si="5"/>
        <v>60</v>
      </c>
    </row>
    <row r="97" spans="1:13" ht="27.6" customHeight="1">
      <c r="A97" s="209" t="s">
        <v>1028</v>
      </c>
      <c r="B97" s="219" t="s">
        <v>1029</v>
      </c>
      <c r="C97" s="194" t="s">
        <v>1030</v>
      </c>
      <c r="D97" s="213" t="s">
        <v>1031</v>
      </c>
      <c r="E97" s="195" t="s">
        <v>427</v>
      </c>
      <c r="F97" s="750">
        <f t="shared" si="3"/>
        <v>660</v>
      </c>
      <c r="G97" s="215">
        <v>8</v>
      </c>
      <c r="H97" s="459" t="s">
        <v>2381</v>
      </c>
      <c r="I97" s="459" t="s">
        <v>2382</v>
      </c>
      <c r="K97" s="325">
        <v>600</v>
      </c>
      <c r="L97" s="748">
        <f t="shared" si="4"/>
        <v>660</v>
      </c>
      <c r="M97" s="752">
        <f t="shared" si="5"/>
        <v>60</v>
      </c>
    </row>
    <row r="98" spans="1:13" ht="26.4">
      <c r="A98" s="209" t="s">
        <v>1032</v>
      </c>
      <c r="B98" s="219" t="s">
        <v>1033</v>
      </c>
      <c r="C98" s="194" t="s">
        <v>1034</v>
      </c>
      <c r="D98" s="213" t="s">
        <v>1035</v>
      </c>
      <c r="E98" s="195" t="s">
        <v>427</v>
      </c>
      <c r="F98" s="750">
        <f t="shared" ref="F98:F130" si="6">+L98</f>
        <v>495.00000000000006</v>
      </c>
      <c r="G98" s="215">
        <v>8</v>
      </c>
      <c r="H98" s="459" t="s">
        <v>2383</v>
      </c>
      <c r="I98" s="459" t="s">
        <v>2384</v>
      </c>
      <c r="K98" s="325">
        <v>450</v>
      </c>
      <c r="L98" s="748">
        <f t="shared" si="4"/>
        <v>495.00000000000006</v>
      </c>
      <c r="M98" s="752">
        <f t="shared" si="5"/>
        <v>45.000000000000057</v>
      </c>
    </row>
    <row r="99" spans="1:13" ht="26.4">
      <c r="A99" s="209" t="s">
        <v>1036</v>
      </c>
      <c r="B99" s="219" t="s">
        <v>1037</v>
      </c>
      <c r="C99" s="194" t="s">
        <v>1038</v>
      </c>
      <c r="D99" s="213" t="s">
        <v>1039</v>
      </c>
      <c r="E99" s="195" t="s">
        <v>427</v>
      </c>
      <c r="F99" s="750">
        <f t="shared" si="6"/>
        <v>880.00000000000011</v>
      </c>
      <c r="G99" s="215">
        <v>8</v>
      </c>
      <c r="H99" s="459" t="s">
        <v>2385</v>
      </c>
      <c r="I99" s="459" t="s">
        <v>2386</v>
      </c>
      <c r="K99" s="325">
        <v>800</v>
      </c>
      <c r="L99" s="748">
        <f t="shared" si="4"/>
        <v>880.00000000000011</v>
      </c>
      <c r="M99" s="752">
        <f t="shared" si="5"/>
        <v>80.000000000000114</v>
      </c>
    </row>
    <row r="100" spans="1:13">
      <c r="A100" s="209" t="s">
        <v>1040</v>
      </c>
      <c r="B100" s="219" t="s">
        <v>1041</v>
      </c>
      <c r="C100" s="194" t="s">
        <v>1042</v>
      </c>
      <c r="D100" s="213" t="s">
        <v>1043</v>
      </c>
      <c r="E100" s="195" t="s">
        <v>427</v>
      </c>
      <c r="F100" s="750">
        <f t="shared" si="6"/>
        <v>550</v>
      </c>
      <c r="G100" s="215">
        <v>8</v>
      </c>
      <c r="H100" s="459" t="s">
        <v>2387</v>
      </c>
      <c r="I100" s="459" t="s">
        <v>2388</v>
      </c>
      <c r="K100" s="325">
        <v>500</v>
      </c>
      <c r="L100" s="748">
        <f t="shared" si="4"/>
        <v>550</v>
      </c>
      <c r="M100" s="752">
        <f t="shared" si="5"/>
        <v>50</v>
      </c>
    </row>
    <row r="101" spans="1:13" ht="26.4">
      <c r="A101" s="209" t="s">
        <v>1044</v>
      </c>
      <c r="B101" s="219" t="s">
        <v>1045</v>
      </c>
      <c r="C101" s="194" t="s">
        <v>1046</v>
      </c>
      <c r="D101" s="213" t="s">
        <v>1047</v>
      </c>
      <c r="E101" s="195" t="s">
        <v>427</v>
      </c>
      <c r="F101" s="750">
        <f t="shared" si="6"/>
        <v>880.00000000000011</v>
      </c>
      <c r="G101" s="215">
        <v>8</v>
      </c>
      <c r="H101" s="459" t="s">
        <v>2389</v>
      </c>
      <c r="I101" s="459" t="s">
        <v>2390</v>
      </c>
      <c r="K101" s="325">
        <v>800</v>
      </c>
      <c r="L101" s="748">
        <f t="shared" si="4"/>
        <v>880.00000000000011</v>
      </c>
      <c r="M101" s="752">
        <f t="shared" si="5"/>
        <v>80.000000000000114</v>
      </c>
    </row>
    <row r="102" spans="1:13" ht="26.4">
      <c r="A102" s="209" t="s">
        <v>1048</v>
      </c>
      <c r="B102" s="219" t="s">
        <v>1049</v>
      </c>
      <c r="C102" s="194" t="s">
        <v>1050</v>
      </c>
      <c r="D102" s="213" t="s">
        <v>1051</v>
      </c>
      <c r="E102" s="195" t="s">
        <v>427</v>
      </c>
      <c r="F102" s="750">
        <f t="shared" si="6"/>
        <v>880.00000000000011</v>
      </c>
      <c r="G102" s="215">
        <v>8</v>
      </c>
      <c r="H102" s="459" t="s">
        <v>2391</v>
      </c>
      <c r="I102" s="459" t="s">
        <v>2392</v>
      </c>
      <c r="K102" s="325">
        <v>800</v>
      </c>
      <c r="L102" s="748">
        <f t="shared" si="4"/>
        <v>880.00000000000011</v>
      </c>
      <c r="M102" s="752">
        <f t="shared" si="5"/>
        <v>80.000000000000114</v>
      </c>
    </row>
    <row r="103" spans="1:13" ht="26.4">
      <c r="A103" s="209" t="s">
        <v>1052</v>
      </c>
      <c r="B103" s="219" t="s">
        <v>1053</v>
      </c>
      <c r="C103" s="194" t="s">
        <v>1054</v>
      </c>
      <c r="D103" s="213" t="s">
        <v>1055</v>
      </c>
      <c r="E103" s="195" t="s">
        <v>427</v>
      </c>
      <c r="F103" s="750">
        <f t="shared" si="6"/>
        <v>1650.0000000000002</v>
      </c>
      <c r="G103" s="215">
        <v>8</v>
      </c>
      <c r="H103" s="459" t="s">
        <v>2393</v>
      </c>
      <c r="I103" s="459" t="s">
        <v>2394</v>
      </c>
      <c r="K103" s="325">
        <v>1500</v>
      </c>
      <c r="L103" s="748">
        <f t="shared" si="4"/>
        <v>1650.0000000000002</v>
      </c>
      <c r="M103" s="752">
        <f t="shared" si="5"/>
        <v>150.00000000000023</v>
      </c>
    </row>
    <row r="104" spans="1:13" ht="26.4">
      <c r="A104" s="209" t="s">
        <v>1056</v>
      </c>
      <c r="B104" s="219" t="s">
        <v>1057</v>
      </c>
      <c r="C104" s="194" t="s">
        <v>1058</v>
      </c>
      <c r="D104" s="213" t="s">
        <v>1059</v>
      </c>
      <c r="E104" s="195" t="s">
        <v>427</v>
      </c>
      <c r="F104" s="750">
        <f t="shared" si="6"/>
        <v>605</v>
      </c>
      <c r="G104" s="215">
        <v>8</v>
      </c>
      <c r="H104" s="459" t="s">
        <v>2395</v>
      </c>
      <c r="I104" s="459" t="s">
        <v>2396</v>
      </c>
      <c r="K104" s="325">
        <v>550</v>
      </c>
      <c r="L104" s="748">
        <f t="shared" si="4"/>
        <v>605</v>
      </c>
      <c r="M104" s="752">
        <f t="shared" si="5"/>
        <v>55</v>
      </c>
    </row>
    <row r="105" spans="1:13" ht="26.4">
      <c r="A105" s="209" t="s">
        <v>1060</v>
      </c>
      <c r="B105" s="219" t="s">
        <v>1061</v>
      </c>
      <c r="C105" s="195" t="s">
        <v>1062</v>
      </c>
      <c r="D105" s="195" t="s">
        <v>1063</v>
      </c>
      <c r="E105" s="195" t="s">
        <v>427</v>
      </c>
      <c r="F105" s="750">
        <f t="shared" si="6"/>
        <v>6160.0000000000009</v>
      </c>
      <c r="G105" s="215">
        <v>1</v>
      </c>
      <c r="H105" s="459" t="s">
        <v>2397</v>
      </c>
      <c r="I105" s="459" t="s">
        <v>2398</v>
      </c>
      <c r="K105" s="204">
        <v>5600</v>
      </c>
      <c r="L105" s="748">
        <f t="shared" si="4"/>
        <v>6160.0000000000009</v>
      </c>
      <c r="M105" s="752">
        <f t="shared" si="5"/>
        <v>560.00000000000091</v>
      </c>
    </row>
    <row r="106" spans="1:13" ht="26.4">
      <c r="A106" s="209" t="s">
        <v>1064</v>
      </c>
      <c r="B106" s="219" t="s">
        <v>1065</v>
      </c>
      <c r="C106" s="195" t="s">
        <v>1066</v>
      </c>
      <c r="D106" s="195" t="s">
        <v>1067</v>
      </c>
      <c r="E106" s="195" t="s">
        <v>427</v>
      </c>
      <c r="F106" s="750">
        <f t="shared" si="6"/>
        <v>2310</v>
      </c>
      <c r="G106" s="215">
        <v>10</v>
      </c>
      <c r="H106" s="459" t="s">
        <v>2397</v>
      </c>
      <c r="I106" s="459" t="s">
        <v>2398</v>
      </c>
      <c r="K106" s="204">
        <v>2100</v>
      </c>
      <c r="L106" s="748">
        <f t="shared" si="4"/>
        <v>2310</v>
      </c>
      <c r="M106" s="752">
        <f t="shared" si="5"/>
        <v>210</v>
      </c>
    </row>
    <row r="107" spans="1:13" ht="26.4">
      <c r="A107" s="209" t="s">
        <v>1068</v>
      </c>
      <c r="B107" s="219" t="s">
        <v>1069</v>
      </c>
      <c r="C107" s="195" t="s">
        <v>1070</v>
      </c>
      <c r="D107" s="195" t="s">
        <v>1071</v>
      </c>
      <c r="E107" s="195" t="s">
        <v>427</v>
      </c>
      <c r="F107" s="750">
        <f t="shared" si="6"/>
        <v>2090</v>
      </c>
      <c r="G107" s="215">
        <v>15</v>
      </c>
      <c r="H107" s="459" t="s">
        <v>2397</v>
      </c>
      <c r="I107" s="459" t="s">
        <v>2398</v>
      </c>
      <c r="K107" s="204">
        <v>1900</v>
      </c>
      <c r="L107" s="748">
        <f t="shared" si="4"/>
        <v>2090</v>
      </c>
      <c r="M107" s="752">
        <f t="shared" si="5"/>
        <v>190</v>
      </c>
    </row>
    <row r="108" spans="1:13" ht="26.4">
      <c r="A108" s="209" t="s">
        <v>1072</v>
      </c>
      <c r="B108" s="230" t="s">
        <v>1073</v>
      </c>
      <c r="C108" s="232" t="s">
        <v>1074</v>
      </c>
      <c r="D108" s="232" t="s">
        <v>1075</v>
      </c>
      <c r="E108" s="232" t="s">
        <v>427</v>
      </c>
      <c r="F108" s="750">
        <f t="shared" si="6"/>
        <v>396.00000000000006</v>
      </c>
      <c r="G108" s="215">
        <v>7</v>
      </c>
      <c r="H108" s="459" t="s">
        <v>2399</v>
      </c>
      <c r="I108" s="459" t="s">
        <v>2400</v>
      </c>
      <c r="K108" s="205">
        <v>360</v>
      </c>
      <c r="L108" s="748">
        <f t="shared" si="4"/>
        <v>396.00000000000006</v>
      </c>
      <c r="M108" s="752">
        <f t="shared" si="5"/>
        <v>36.000000000000057</v>
      </c>
    </row>
    <row r="109" spans="1:13" ht="26.4">
      <c r="A109" s="209" t="s">
        <v>1076</v>
      </c>
      <c r="B109" s="230" t="s">
        <v>1077</v>
      </c>
      <c r="C109" s="232" t="s">
        <v>1078</v>
      </c>
      <c r="D109" s="232" t="s">
        <v>1079</v>
      </c>
      <c r="E109" s="232" t="s">
        <v>427</v>
      </c>
      <c r="F109" s="750">
        <f t="shared" si="6"/>
        <v>550</v>
      </c>
      <c r="G109" s="215">
        <v>7</v>
      </c>
      <c r="H109" s="459" t="s">
        <v>2401</v>
      </c>
      <c r="I109" s="459" t="s">
        <v>2402</v>
      </c>
      <c r="K109" s="205">
        <v>500</v>
      </c>
      <c r="L109" s="748">
        <f t="shared" si="4"/>
        <v>550</v>
      </c>
      <c r="M109" s="752">
        <f t="shared" si="5"/>
        <v>50</v>
      </c>
    </row>
    <row r="110" spans="1:13" ht="26.4">
      <c r="A110" s="209" t="s">
        <v>1080</v>
      </c>
      <c r="B110" s="230" t="s">
        <v>1081</v>
      </c>
      <c r="C110" s="232" t="s">
        <v>1082</v>
      </c>
      <c r="D110" s="232" t="s">
        <v>1083</v>
      </c>
      <c r="E110" s="232" t="s">
        <v>427</v>
      </c>
      <c r="F110" s="750">
        <f t="shared" si="6"/>
        <v>792.00000000000011</v>
      </c>
      <c r="G110" s="215">
        <v>14</v>
      </c>
      <c r="H110" s="459" t="s">
        <v>2403</v>
      </c>
      <c r="I110" s="459" t="s">
        <v>2404</v>
      </c>
      <c r="K110" s="205">
        <v>720</v>
      </c>
      <c r="L110" s="748">
        <f t="shared" si="4"/>
        <v>792.00000000000011</v>
      </c>
      <c r="M110" s="752">
        <f t="shared" si="5"/>
        <v>72.000000000000114</v>
      </c>
    </row>
    <row r="111" spans="1:13" ht="26.4">
      <c r="A111" s="209" t="s">
        <v>1084</v>
      </c>
      <c r="B111" s="230" t="s">
        <v>1085</v>
      </c>
      <c r="C111" s="232" t="s">
        <v>1086</v>
      </c>
      <c r="D111" s="232" t="s">
        <v>1087</v>
      </c>
      <c r="E111" s="232" t="s">
        <v>427</v>
      </c>
      <c r="F111" s="750">
        <f t="shared" si="6"/>
        <v>792.00000000000011</v>
      </c>
      <c r="G111" s="215">
        <v>14</v>
      </c>
      <c r="H111" s="459" t="s">
        <v>2405</v>
      </c>
      <c r="I111" s="459" t="s">
        <v>2406</v>
      </c>
      <c r="K111" s="205">
        <v>720</v>
      </c>
      <c r="L111" s="748">
        <f t="shared" si="4"/>
        <v>792.00000000000011</v>
      </c>
      <c r="M111" s="752">
        <f t="shared" si="5"/>
        <v>72.000000000000114</v>
      </c>
    </row>
    <row r="112" spans="1:13" ht="26.4">
      <c r="A112" s="209" t="s">
        <v>1088</v>
      </c>
      <c r="B112" s="230" t="s">
        <v>1089</v>
      </c>
      <c r="C112" s="232" t="s">
        <v>1090</v>
      </c>
      <c r="D112" s="232" t="s">
        <v>1091</v>
      </c>
      <c r="E112" s="232" t="s">
        <v>427</v>
      </c>
      <c r="F112" s="750">
        <f t="shared" si="6"/>
        <v>847.00000000000011</v>
      </c>
      <c r="G112" s="215">
        <v>14</v>
      </c>
      <c r="H112" s="459" t="s">
        <v>2407</v>
      </c>
      <c r="I112" s="459" t="s">
        <v>2408</v>
      </c>
      <c r="K112" s="205">
        <v>770</v>
      </c>
      <c r="L112" s="748">
        <f t="shared" si="4"/>
        <v>847.00000000000011</v>
      </c>
      <c r="M112" s="752">
        <f t="shared" si="5"/>
        <v>77.000000000000114</v>
      </c>
    </row>
    <row r="113" spans="1:13" ht="26.4">
      <c r="A113" s="209" t="s">
        <v>1092</v>
      </c>
      <c r="B113" s="230" t="s">
        <v>1093</v>
      </c>
      <c r="C113" s="232" t="s">
        <v>1094</v>
      </c>
      <c r="D113" s="232" t="s">
        <v>1095</v>
      </c>
      <c r="E113" s="232" t="s">
        <v>427</v>
      </c>
      <c r="F113" s="750">
        <f t="shared" si="6"/>
        <v>847.00000000000011</v>
      </c>
      <c r="G113" s="215">
        <v>14</v>
      </c>
      <c r="H113" s="459" t="s">
        <v>2407</v>
      </c>
      <c r="I113" s="459" t="s">
        <v>2408</v>
      </c>
      <c r="K113" s="205">
        <v>770</v>
      </c>
      <c r="L113" s="748">
        <f t="shared" si="4"/>
        <v>847.00000000000011</v>
      </c>
      <c r="M113" s="752">
        <f t="shared" si="5"/>
        <v>77.000000000000114</v>
      </c>
    </row>
    <row r="114" spans="1:13" ht="26.4">
      <c r="A114" s="209" t="s">
        <v>1096</v>
      </c>
      <c r="B114" s="230" t="s">
        <v>1097</v>
      </c>
      <c r="C114" s="232" t="s">
        <v>1098</v>
      </c>
      <c r="D114" s="232" t="s">
        <v>1099</v>
      </c>
      <c r="E114" s="232" t="s">
        <v>427</v>
      </c>
      <c r="F114" s="750">
        <f t="shared" si="6"/>
        <v>660</v>
      </c>
      <c r="G114" s="215">
        <v>7</v>
      </c>
      <c r="H114" s="459" t="s">
        <v>2409</v>
      </c>
      <c r="I114" s="459" t="s">
        <v>2410</v>
      </c>
      <c r="K114" s="205">
        <v>600</v>
      </c>
      <c r="L114" s="748">
        <f t="shared" si="4"/>
        <v>660</v>
      </c>
      <c r="M114" s="752">
        <f t="shared" si="5"/>
        <v>60</v>
      </c>
    </row>
    <row r="115" spans="1:13" ht="26.4">
      <c r="A115" s="209" t="s">
        <v>1100</v>
      </c>
      <c r="B115" s="230" t="s">
        <v>1101</v>
      </c>
      <c r="C115" s="232" t="s">
        <v>1102</v>
      </c>
      <c r="D115" s="232" t="s">
        <v>1103</v>
      </c>
      <c r="E115" s="232" t="s">
        <v>427</v>
      </c>
      <c r="F115" s="750">
        <f t="shared" si="6"/>
        <v>660</v>
      </c>
      <c r="G115" s="215">
        <v>7</v>
      </c>
      <c r="H115" s="459" t="s">
        <v>2409</v>
      </c>
      <c r="I115" s="459" t="s">
        <v>2410</v>
      </c>
      <c r="K115" s="205">
        <v>600</v>
      </c>
      <c r="L115" s="748">
        <f t="shared" si="4"/>
        <v>660</v>
      </c>
      <c r="M115" s="752">
        <f t="shared" si="5"/>
        <v>60</v>
      </c>
    </row>
    <row r="116" spans="1:13" s="661" customFormat="1" ht="26.4">
      <c r="A116" s="295" t="s">
        <v>3298</v>
      </c>
      <c r="B116" s="335" t="s">
        <v>3224</v>
      </c>
      <c r="C116" s="502" t="s">
        <v>3223</v>
      </c>
      <c r="D116" s="502" t="s">
        <v>3225</v>
      </c>
      <c r="E116" s="502" t="s">
        <v>427</v>
      </c>
      <c r="F116" s="750">
        <f t="shared" si="6"/>
        <v>1707.2</v>
      </c>
      <c r="G116" s="670">
        <v>8</v>
      </c>
      <c r="H116" s="668" t="s">
        <v>3314</v>
      </c>
      <c r="I116" s="540" t="s">
        <v>3315</v>
      </c>
      <c r="K116" s="8">
        <v>1552</v>
      </c>
      <c r="L116" s="748">
        <f t="shared" si="4"/>
        <v>1707.2</v>
      </c>
      <c r="M116" s="752">
        <f t="shared" si="5"/>
        <v>155.20000000000005</v>
      </c>
    </row>
    <row r="117" spans="1:13" ht="14.4" customHeight="1">
      <c r="A117" s="209"/>
      <c r="B117" s="220" t="s">
        <v>1104</v>
      </c>
      <c r="C117" s="785" t="s">
        <v>1105</v>
      </c>
      <c r="D117" s="786"/>
      <c r="E117" s="786"/>
      <c r="F117" s="786"/>
      <c r="G117" s="786"/>
      <c r="H117" s="786"/>
      <c r="I117" s="787"/>
      <c r="L117" s="748">
        <f t="shared" si="4"/>
        <v>0</v>
      </c>
      <c r="M117" s="752">
        <f t="shared" si="5"/>
        <v>0</v>
      </c>
    </row>
    <row r="118" spans="1:13" ht="26.4">
      <c r="A118" s="209" t="s">
        <v>1106</v>
      </c>
      <c r="B118" s="219" t="s">
        <v>1107</v>
      </c>
      <c r="C118" s="194" t="s">
        <v>1108</v>
      </c>
      <c r="D118" s="213" t="s">
        <v>1109</v>
      </c>
      <c r="E118" s="195" t="s">
        <v>427</v>
      </c>
      <c r="F118" s="750">
        <f t="shared" si="6"/>
        <v>165</v>
      </c>
      <c r="G118" s="215">
        <v>1</v>
      </c>
      <c r="H118" s="459" t="s">
        <v>2411</v>
      </c>
      <c r="I118" s="459" t="s">
        <v>2412</v>
      </c>
      <c r="K118" s="325">
        <v>150</v>
      </c>
      <c r="L118" s="748">
        <f t="shared" si="4"/>
        <v>165</v>
      </c>
      <c r="M118" s="752">
        <f t="shared" si="5"/>
        <v>15</v>
      </c>
    </row>
    <row r="119" spans="1:13">
      <c r="A119" s="209" t="s">
        <v>1110</v>
      </c>
      <c r="B119" s="219" t="s">
        <v>1111</v>
      </c>
      <c r="C119" s="194" t="s">
        <v>1112</v>
      </c>
      <c r="D119" s="213" t="s">
        <v>1113</v>
      </c>
      <c r="E119" s="195" t="s">
        <v>427</v>
      </c>
      <c r="F119" s="750">
        <f t="shared" si="6"/>
        <v>165</v>
      </c>
      <c r="G119" s="215">
        <v>1</v>
      </c>
      <c r="H119" s="459" t="s">
        <v>2413</v>
      </c>
      <c r="I119" s="459" t="s">
        <v>2414</v>
      </c>
      <c r="K119" s="325">
        <v>150</v>
      </c>
      <c r="L119" s="748">
        <f t="shared" si="4"/>
        <v>165</v>
      </c>
      <c r="M119" s="752">
        <f t="shared" si="5"/>
        <v>15</v>
      </c>
    </row>
    <row r="120" spans="1:13" ht="26.4">
      <c r="A120" s="209" t="s">
        <v>1114</v>
      </c>
      <c r="B120" s="219" t="s">
        <v>1115</v>
      </c>
      <c r="C120" s="194" t="s">
        <v>1116</v>
      </c>
      <c r="D120" s="213" t="s">
        <v>1117</v>
      </c>
      <c r="E120" s="195" t="s">
        <v>427</v>
      </c>
      <c r="F120" s="750">
        <f t="shared" si="6"/>
        <v>165</v>
      </c>
      <c r="G120" s="215">
        <v>1</v>
      </c>
      <c r="H120" s="459" t="s">
        <v>2411</v>
      </c>
      <c r="I120" s="459" t="s">
        <v>2415</v>
      </c>
      <c r="K120" s="325">
        <v>150</v>
      </c>
      <c r="L120" s="748">
        <f t="shared" si="4"/>
        <v>165</v>
      </c>
      <c r="M120" s="752">
        <f t="shared" si="5"/>
        <v>15</v>
      </c>
    </row>
    <row r="121" spans="1:13" s="661" customFormat="1" ht="26.4">
      <c r="A121" s="678" t="s">
        <v>3299</v>
      </c>
      <c r="B121" s="335" t="s">
        <v>3246</v>
      </c>
      <c r="C121" s="669" t="s">
        <v>3244</v>
      </c>
      <c r="D121" s="504" t="s">
        <v>3248</v>
      </c>
      <c r="E121" s="502" t="s">
        <v>427</v>
      </c>
      <c r="F121" s="750">
        <f t="shared" si="6"/>
        <v>1822.7</v>
      </c>
      <c r="G121" s="670">
        <v>10</v>
      </c>
      <c r="H121" s="668" t="s">
        <v>3269</v>
      </c>
      <c r="I121" s="679" t="s">
        <v>3270</v>
      </c>
      <c r="K121" s="666">
        <v>1657</v>
      </c>
      <c r="L121" s="748">
        <f t="shared" si="4"/>
        <v>1822.7</v>
      </c>
      <c r="M121" s="752">
        <f t="shared" si="5"/>
        <v>165.70000000000005</v>
      </c>
    </row>
    <row r="122" spans="1:13" s="661" customFormat="1">
      <c r="A122" s="678" t="s">
        <v>3300</v>
      </c>
      <c r="B122" s="335" t="s">
        <v>3247</v>
      </c>
      <c r="C122" s="680" t="s">
        <v>3245</v>
      </c>
      <c r="D122" s="504" t="s">
        <v>3249</v>
      </c>
      <c r="E122" s="502" t="s">
        <v>427</v>
      </c>
      <c r="F122" s="750">
        <f t="shared" si="6"/>
        <v>1281.5</v>
      </c>
      <c r="G122" s="670">
        <v>14</v>
      </c>
      <c r="H122" s="668" t="s">
        <v>3267</v>
      </c>
      <c r="I122" s="679" t="s">
        <v>3268</v>
      </c>
      <c r="K122" s="666">
        <v>1165</v>
      </c>
      <c r="L122" s="748">
        <f t="shared" si="4"/>
        <v>1281.5</v>
      </c>
      <c r="M122" s="752">
        <f t="shared" si="5"/>
        <v>116.5</v>
      </c>
    </row>
    <row r="123" spans="1:13" ht="14.4" customHeight="1">
      <c r="A123" s="209"/>
      <c r="B123" s="221" t="s">
        <v>1118</v>
      </c>
      <c r="C123" s="819" t="s">
        <v>1119</v>
      </c>
      <c r="D123" s="820"/>
      <c r="E123" s="820"/>
      <c r="F123" s="820"/>
      <c r="G123" s="820"/>
      <c r="H123" s="820"/>
      <c r="I123" s="821"/>
      <c r="L123" s="748">
        <f t="shared" si="4"/>
        <v>0</v>
      </c>
      <c r="M123" s="752">
        <f t="shared" si="5"/>
        <v>0</v>
      </c>
    </row>
    <row r="124" spans="1:13" ht="72" customHeight="1">
      <c r="A124" s="214" t="s">
        <v>1120</v>
      </c>
      <c r="B124" s="219" t="s">
        <v>1121</v>
      </c>
      <c r="C124" s="197" t="s">
        <v>1122</v>
      </c>
      <c r="D124" s="213" t="s">
        <v>1123</v>
      </c>
      <c r="E124" s="187" t="s">
        <v>427</v>
      </c>
      <c r="F124" s="750">
        <f t="shared" si="6"/>
        <v>1760.0000000000002</v>
      </c>
      <c r="G124" s="202">
        <v>10</v>
      </c>
      <c r="H124" s="232" t="s">
        <v>3092</v>
      </c>
      <c r="I124" s="232" t="s">
        <v>3093</v>
      </c>
      <c r="K124" s="205">
        <v>1600</v>
      </c>
      <c r="L124" s="748">
        <f t="shared" si="4"/>
        <v>1760.0000000000002</v>
      </c>
      <c r="M124" s="752">
        <f t="shared" si="5"/>
        <v>160.00000000000023</v>
      </c>
    </row>
    <row r="125" spans="1:13" ht="126" customHeight="1">
      <c r="A125" s="214" t="s">
        <v>1124</v>
      </c>
      <c r="B125" s="219" t="s">
        <v>1125</v>
      </c>
      <c r="C125" s="197" t="s">
        <v>1126</v>
      </c>
      <c r="D125" s="213" t="s">
        <v>1127</v>
      </c>
      <c r="E125" s="187" t="s">
        <v>427</v>
      </c>
      <c r="F125" s="750">
        <f t="shared" si="6"/>
        <v>385.00000000000006</v>
      </c>
      <c r="G125" s="202">
        <v>10</v>
      </c>
      <c r="H125" s="232" t="s">
        <v>3094</v>
      </c>
      <c r="I125" s="232" t="s">
        <v>3095</v>
      </c>
      <c r="K125" s="205">
        <v>350</v>
      </c>
      <c r="L125" s="748">
        <f t="shared" si="4"/>
        <v>385.00000000000006</v>
      </c>
      <c r="M125" s="752">
        <f t="shared" si="5"/>
        <v>35.000000000000057</v>
      </c>
    </row>
    <row r="126" spans="1:13" ht="66">
      <c r="A126" s="214" t="s">
        <v>1128</v>
      </c>
      <c r="B126" s="219" t="s">
        <v>1129</v>
      </c>
      <c r="C126" s="197" t="s">
        <v>3423</v>
      </c>
      <c r="D126" s="213" t="s">
        <v>1130</v>
      </c>
      <c r="E126" s="187" t="s">
        <v>427</v>
      </c>
      <c r="F126" s="750">
        <f t="shared" si="6"/>
        <v>1650.0000000000002</v>
      </c>
      <c r="G126" s="202">
        <v>10</v>
      </c>
      <c r="H126" s="232" t="s">
        <v>3097</v>
      </c>
      <c r="I126" s="232" t="s">
        <v>3096</v>
      </c>
      <c r="K126" s="205">
        <v>1500</v>
      </c>
      <c r="L126" s="748">
        <f t="shared" si="4"/>
        <v>1650.0000000000002</v>
      </c>
      <c r="M126" s="752">
        <f t="shared" si="5"/>
        <v>150.00000000000023</v>
      </c>
    </row>
    <row r="127" spans="1:13" ht="117" customHeight="1">
      <c r="A127" s="214" t="s">
        <v>1131</v>
      </c>
      <c r="B127" s="219" t="s">
        <v>1132</v>
      </c>
      <c r="C127" s="197" t="s">
        <v>1133</v>
      </c>
      <c r="D127" s="213" t="s">
        <v>1134</v>
      </c>
      <c r="E127" s="187" t="s">
        <v>427</v>
      </c>
      <c r="F127" s="750">
        <f t="shared" si="6"/>
        <v>616</v>
      </c>
      <c r="G127" s="202">
        <v>5</v>
      </c>
      <c r="H127" s="232" t="s">
        <v>3099</v>
      </c>
      <c r="I127" s="232" t="s">
        <v>3098</v>
      </c>
      <c r="K127" s="205">
        <v>560</v>
      </c>
      <c r="L127" s="748">
        <f t="shared" si="4"/>
        <v>616</v>
      </c>
      <c r="M127" s="752">
        <f t="shared" si="5"/>
        <v>56</v>
      </c>
    </row>
    <row r="128" spans="1:13" ht="54" customHeight="1">
      <c r="A128" s="214" t="s">
        <v>1135</v>
      </c>
      <c r="B128" s="219" t="s">
        <v>1136</v>
      </c>
      <c r="C128" s="197" t="s">
        <v>1137</v>
      </c>
      <c r="D128" s="213" t="s">
        <v>1138</v>
      </c>
      <c r="E128" s="187" t="s">
        <v>427</v>
      </c>
      <c r="F128" s="750">
        <f t="shared" si="6"/>
        <v>660</v>
      </c>
      <c r="G128" s="202">
        <v>10</v>
      </c>
      <c r="H128" s="459" t="s">
        <v>2416</v>
      </c>
      <c r="I128" s="459" t="s">
        <v>2417</v>
      </c>
      <c r="K128" s="205">
        <v>600</v>
      </c>
      <c r="L128" s="748">
        <f t="shared" si="4"/>
        <v>660</v>
      </c>
      <c r="M128" s="752">
        <f t="shared" si="5"/>
        <v>60</v>
      </c>
    </row>
    <row r="129" spans="1:13" ht="26.4">
      <c r="A129" s="214" t="s">
        <v>1139</v>
      </c>
      <c r="B129" s="219" t="s">
        <v>1140</v>
      </c>
      <c r="C129" s="197" t="s">
        <v>1141</v>
      </c>
      <c r="D129" s="213" t="s">
        <v>1142</v>
      </c>
      <c r="E129" s="187" t="s">
        <v>427</v>
      </c>
      <c r="F129" s="750">
        <f t="shared" si="6"/>
        <v>1650.0000000000002</v>
      </c>
      <c r="G129" s="202">
        <v>10</v>
      </c>
      <c r="H129" s="459" t="s">
        <v>2418</v>
      </c>
      <c r="I129" s="459" t="s">
        <v>2419</v>
      </c>
      <c r="K129" s="205">
        <v>1500</v>
      </c>
      <c r="L129" s="748">
        <f t="shared" si="4"/>
        <v>1650.0000000000002</v>
      </c>
      <c r="M129" s="752">
        <f t="shared" si="5"/>
        <v>150.00000000000023</v>
      </c>
    </row>
    <row r="130" spans="1:13" ht="56.4" customHeight="1">
      <c r="A130" s="214" t="s">
        <v>1143</v>
      </c>
      <c r="B130" s="219" t="s">
        <v>1144</v>
      </c>
      <c r="C130" s="197" t="s">
        <v>1145</v>
      </c>
      <c r="D130" s="213" t="s">
        <v>1146</v>
      </c>
      <c r="E130" s="187" t="s">
        <v>427</v>
      </c>
      <c r="F130" s="750">
        <f t="shared" si="6"/>
        <v>1650.0000000000002</v>
      </c>
      <c r="G130" s="202">
        <v>10</v>
      </c>
      <c r="H130" s="459" t="s">
        <v>2420</v>
      </c>
      <c r="I130" s="459" t="s">
        <v>2421</v>
      </c>
      <c r="K130" s="205">
        <v>1500</v>
      </c>
      <c r="L130" s="748">
        <f t="shared" si="4"/>
        <v>1650.0000000000002</v>
      </c>
      <c r="M130" s="752">
        <f t="shared" si="5"/>
        <v>150.00000000000023</v>
      </c>
    </row>
    <row r="131" spans="1:13">
      <c r="A131" s="214"/>
      <c r="B131" s="221" t="s">
        <v>1147</v>
      </c>
      <c r="C131" s="819" t="s">
        <v>1148</v>
      </c>
      <c r="D131" s="820"/>
      <c r="E131" s="820"/>
      <c r="F131" s="820"/>
      <c r="G131" s="820"/>
      <c r="H131" s="820"/>
      <c r="I131" s="821"/>
      <c r="L131" s="748">
        <f t="shared" si="4"/>
        <v>0</v>
      </c>
      <c r="M131" s="752">
        <f t="shared" si="5"/>
        <v>0</v>
      </c>
    </row>
    <row r="132" spans="1:13">
      <c r="A132" s="214"/>
      <c r="B132" s="219" t="s">
        <v>1149</v>
      </c>
      <c r="C132" s="816" t="s">
        <v>1150</v>
      </c>
      <c r="D132" s="817"/>
      <c r="E132" s="817"/>
      <c r="F132" s="817"/>
      <c r="G132" s="817"/>
      <c r="H132" s="817"/>
      <c r="I132" s="818"/>
      <c r="L132" s="748">
        <f t="shared" si="4"/>
        <v>0</v>
      </c>
      <c r="M132" s="752">
        <f t="shared" si="5"/>
        <v>0</v>
      </c>
    </row>
    <row r="133" spans="1:13" ht="15.6" customHeight="1">
      <c r="A133" s="214" t="s">
        <v>1151</v>
      </c>
      <c r="B133" s="219" t="s">
        <v>1152</v>
      </c>
      <c r="C133" s="193" t="s">
        <v>1153</v>
      </c>
      <c r="D133" s="193" t="s">
        <v>1153</v>
      </c>
      <c r="E133" s="187" t="s">
        <v>427</v>
      </c>
      <c r="F133" s="750">
        <f t="shared" ref="F133:F196" si="7">+L133</f>
        <v>440.00000000000006</v>
      </c>
      <c r="G133" s="202">
        <v>3</v>
      </c>
      <c r="H133" s="459" t="s">
        <v>2422</v>
      </c>
      <c r="I133" s="459" t="s">
        <v>2423</v>
      </c>
      <c r="K133" s="325">
        <v>400</v>
      </c>
      <c r="L133" s="748">
        <f t="shared" si="4"/>
        <v>440.00000000000006</v>
      </c>
      <c r="M133" s="752">
        <f t="shared" si="5"/>
        <v>40.000000000000057</v>
      </c>
    </row>
    <row r="134" spans="1:13" ht="26.4">
      <c r="A134" s="214" t="s">
        <v>1154</v>
      </c>
      <c r="B134" s="219" t="s">
        <v>1155</v>
      </c>
      <c r="C134" s="206" t="s">
        <v>1156</v>
      </c>
      <c r="D134" s="213" t="s">
        <v>1157</v>
      </c>
      <c r="E134" s="187" t="s">
        <v>427</v>
      </c>
      <c r="F134" s="750">
        <f t="shared" si="7"/>
        <v>462.00000000000006</v>
      </c>
      <c r="G134" s="202">
        <v>3</v>
      </c>
      <c r="H134" s="459" t="s">
        <v>2424</v>
      </c>
      <c r="I134" s="459" t="s">
        <v>2425</v>
      </c>
      <c r="K134" s="325">
        <v>420</v>
      </c>
      <c r="L134" s="748">
        <f t="shared" si="4"/>
        <v>462.00000000000006</v>
      </c>
      <c r="M134" s="752">
        <f t="shared" si="5"/>
        <v>42.000000000000057</v>
      </c>
    </row>
    <row r="135" spans="1:13" ht="16.95" customHeight="1">
      <c r="A135" s="214" t="s">
        <v>1158</v>
      </c>
      <c r="B135" s="230" t="s">
        <v>1159</v>
      </c>
      <c r="C135" s="233" t="s">
        <v>1160</v>
      </c>
      <c r="D135" s="223" t="s">
        <v>1161</v>
      </c>
      <c r="E135" s="197" t="s">
        <v>427</v>
      </c>
      <c r="F135" s="750">
        <f t="shared" si="7"/>
        <v>715.00000000000011</v>
      </c>
      <c r="G135" s="202">
        <v>4</v>
      </c>
      <c r="H135" s="459" t="s">
        <v>2426</v>
      </c>
      <c r="I135" s="459" t="s">
        <v>2427</v>
      </c>
      <c r="K135" s="234">
        <v>650</v>
      </c>
      <c r="L135" s="748">
        <f t="shared" si="4"/>
        <v>715.00000000000011</v>
      </c>
      <c r="M135" s="752">
        <f t="shared" si="5"/>
        <v>65.000000000000114</v>
      </c>
    </row>
    <row r="136" spans="1:13">
      <c r="A136" s="214"/>
      <c r="B136" s="219" t="s">
        <v>1162</v>
      </c>
      <c r="C136" s="844" t="s">
        <v>1163</v>
      </c>
      <c r="D136" s="845"/>
      <c r="E136" s="845"/>
      <c r="F136" s="845"/>
      <c r="G136" s="846"/>
      <c r="H136" s="459"/>
      <c r="I136" s="459"/>
      <c r="L136" s="748">
        <f t="shared" si="4"/>
        <v>0</v>
      </c>
      <c r="M136" s="752">
        <f t="shared" si="5"/>
        <v>0</v>
      </c>
    </row>
    <row r="137" spans="1:13" ht="26.4">
      <c r="A137" s="214" t="s">
        <v>1164</v>
      </c>
      <c r="B137" s="219" t="s">
        <v>1165</v>
      </c>
      <c r="C137" s="193" t="s">
        <v>1166</v>
      </c>
      <c r="D137" s="213" t="s">
        <v>1167</v>
      </c>
      <c r="E137" s="187" t="s">
        <v>427</v>
      </c>
      <c r="F137" s="750">
        <f t="shared" si="7"/>
        <v>374.00000000000006</v>
      </c>
      <c r="G137" s="202">
        <v>3</v>
      </c>
      <c r="H137" s="459" t="s">
        <v>2428</v>
      </c>
      <c r="I137" s="459" t="s">
        <v>2429</v>
      </c>
      <c r="K137" s="325">
        <v>340</v>
      </c>
      <c r="L137" s="748">
        <f t="shared" ref="L137:L200" si="8">+K137*1.1</f>
        <v>374.00000000000006</v>
      </c>
      <c r="M137" s="752">
        <f t="shared" ref="M137:M200" si="9">+F137-K137</f>
        <v>34.000000000000057</v>
      </c>
    </row>
    <row r="138" spans="1:13" ht="26.4">
      <c r="A138" s="214" t="s">
        <v>1168</v>
      </c>
      <c r="B138" s="219" t="s">
        <v>1169</v>
      </c>
      <c r="C138" s="193" t="s">
        <v>1170</v>
      </c>
      <c r="D138" s="213" t="s">
        <v>1171</v>
      </c>
      <c r="E138" s="187" t="s">
        <v>427</v>
      </c>
      <c r="F138" s="750">
        <f t="shared" si="7"/>
        <v>363.00000000000006</v>
      </c>
      <c r="G138" s="202">
        <v>3</v>
      </c>
      <c r="H138" s="459" t="s">
        <v>2430</v>
      </c>
      <c r="I138" s="459" t="s">
        <v>2431</v>
      </c>
      <c r="K138" s="325">
        <v>330</v>
      </c>
      <c r="L138" s="748">
        <f t="shared" si="8"/>
        <v>363.00000000000006</v>
      </c>
      <c r="M138" s="752">
        <f t="shared" si="9"/>
        <v>33.000000000000057</v>
      </c>
    </row>
    <row r="139" spans="1:13" ht="26.4">
      <c r="A139" s="214" t="s">
        <v>1172</v>
      </c>
      <c r="B139" s="219" t="s">
        <v>1173</v>
      </c>
      <c r="C139" s="193" t="s">
        <v>1174</v>
      </c>
      <c r="D139" s="213" t="s">
        <v>1175</v>
      </c>
      <c r="E139" s="187" t="s">
        <v>427</v>
      </c>
      <c r="F139" s="750">
        <f t="shared" si="7"/>
        <v>495.00000000000006</v>
      </c>
      <c r="G139" s="202">
        <v>3</v>
      </c>
      <c r="H139" s="459" t="s">
        <v>2432</v>
      </c>
      <c r="I139" s="459" t="s">
        <v>2433</v>
      </c>
      <c r="K139" s="325">
        <v>450</v>
      </c>
      <c r="L139" s="748">
        <f t="shared" si="8"/>
        <v>495.00000000000006</v>
      </c>
      <c r="M139" s="752">
        <f t="shared" si="9"/>
        <v>45.000000000000057</v>
      </c>
    </row>
    <row r="140" spans="1:13" ht="26.4">
      <c r="A140" s="214" t="s">
        <v>1176</v>
      </c>
      <c r="B140" s="219" t="s">
        <v>1177</v>
      </c>
      <c r="C140" s="193" t="s">
        <v>1178</v>
      </c>
      <c r="D140" s="213" t="s">
        <v>1179</v>
      </c>
      <c r="E140" s="187" t="s">
        <v>427</v>
      </c>
      <c r="F140" s="750">
        <f t="shared" si="7"/>
        <v>495.00000000000006</v>
      </c>
      <c r="G140" s="202">
        <v>3</v>
      </c>
      <c r="H140" s="459" t="s">
        <v>2434</v>
      </c>
      <c r="I140" s="459" t="s">
        <v>2435</v>
      </c>
      <c r="K140" s="325">
        <v>450</v>
      </c>
      <c r="L140" s="748">
        <f t="shared" si="8"/>
        <v>495.00000000000006</v>
      </c>
      <c r="M140" s="752">
        <f t="shared" si="9"/>
        <v>45.000000000000057</v>
      </c>
    </row>
    <row r="141" spans="1:13" ht="26.4">
      <c r="A141" s="214" t="s">
        <v>1180</v>
      </c>
      <c r="B141" s="230" t="s">
        <v>1181</v>
      </c>
      <c r="C141" s="235" t="s">
        <v>1182</v>
      </c>
      <c r="D141" s="223" t="s">
        <v>1183</v>
      </c>
      <c r="E141" s="241" t="s">
        <v>427</v>
      </c>
      <c r="F141" s="750">
        <f t="shared" si="7"/>
        <v>396.00000000000006</v>
      </c>
      <c r="G141" s="202">
        <v>3</v>
      </c>
      <c r="H141" s="459" t="s">
        <v>2436</v>
      </c>
      <c r="I141" s="459" t="s">
        <v>2437</v>
      </c>
      <c r="K141" s="325">
        <v>360</v>
      </c>
      <c r="L141" s="748">
        <f t="shared" si="8"/>
        <v>396.00000000000006</v>
      </c>
      <c r="M141" s="752">
        <f t="shared" si="9"/>
        <v>36.000000000000057</v>
      </c>
    </row>
    <row r="142" spans="1:13" ht="26.4">
      <c r="A142" s="214" t="s">
        <v>1184</v>
      </c>
      <c r="B142" s="230" t="s">
        <v>1185</v>
      </c>
      <c r="C142" s="235" t="s">
        <v>1186</v>
      </c>
      <c r="D142" s="223" t="s">
        <v>1187</v>
      </c>
      <c r="E142" s="241" t="s">
        <v>427</v>
      </c>
      <c r="F142" s="750">
        <f t="shared" si="7"/>
        <v>385.00000000000006</v>
      </c>
      <c r="G142" s="202">
        <v>3</v>
      </c>
      <c r="H142" s="459" t="s">
        <v>2438</v>
      </c>
      <c r="I142" s="459" t="s">
        <v>2439</v>
      </c>
      <c r="K142" s="325">
        <v>350</v>
      </c>
      <c r="L142" s="748">
        <f t="shared" si="8"/>
        <v>385.00000000000006</v>
      </c>
      <c r="M142" s="752">
        <f t="shared" si="9"/>
        <v>35.000000000000057</v>
      </c>
    </row>
    <row r="143" spans="1:13" ht="26.4">
      <c r="A143" s="214" t="s">
        <v>1188</v>
      </c>
      <c r="B143" s="230" t="s">
        <v>1189</v>
      </c>
      <c r="C143" s="235" t="s">
        <v>1190</v>
      </c>
      <c r="D143" s="223" t="s">
        <v>1191</v>
      </c>
      <c r="E143" s="241" t="s">
        <v>427</v>
      </c>
      <c r="F143" s="750">
        <f t="shared" si="7"/>
        <v>396.00000000000006</v>
      </c>
      <c r="G143" s="202">
        <v>3</v>
      </c>
      <c r="H143" s="459" t="s">
        <v>2440</v>
      </c>
      <c r="I143" s="459" t="s">
        <v>2441</v>
      </c>
      <c r="K143" s="325">
        <v>360</v>
      </c>
      <c r="L143" s="748">
        <f t="shared" si="8"/>
        <v>396.00000000000006</v>
      </c>
      <c r="M143" s="752">
        <f t="shared" si="9"/>
        <v>36.000000000000057</v>
      </c>
    </row>
    <row r="144" spans="1:13">
      <c r="A144" s="214"/>
      <c r="B144" s="230" t="s">
        <v>1192</v>
      </c>
      <c r="C144" s="810" t="s">
        <v>1193</v>
      </c>
      <c r="D144" s="811"/>
      <c r="E144" s="811"/>
      <c r="F144" s="811"/>
      <c r="G144" s="811"/>
      <c r="H144" s="811"/>
      <c r="I144" s="812"/>
      <c r="L144" s="748">
        <f t="shared" si="8"/>
        <v>0</v>
      </c>
      <c r="M144" s="752">
        <f t="shared" si="9"/>
        <v>0</v>
      </c>
    </row>
    <row r="145" spans="1:13" ht="26.4">
      <c r="A145" s="214" t="s">
        <v>1194</v>
      </c>
      <c r="B145" s="230" t="s">
        <v>1195</v>
      </c>
      <c r="C145" s="197" t="s">
        <v>1196</v>
      </c>
      <c r="D145" s="223" t="s">
        <v>1197</v>
      </c>
      <c r="E145" s="197" t="s">
        <v>427</v>
      </c>
      <c r="F145" s="750">
        <f t="shared" si="7"/>
        <v>385.00000000000006</v>
      </c>
      <c r="G145" s="202">
        <v>3</v>
      </c>
      <c r="H145" s="459" t="s">
        <v>2442</v>
      </c>
      <c r="I145" s="459" t="s">
        <v>2443</v>
      </c>
      <c r="K145" s="325">
        <v>350</v>
      </c>
      <c r="L145" s="748">
        <f t="shared" si="8"/>
        <v>385.00000000000006</v>
      </c>
      <c r="M145" s="752">
        <f t="shared" si="9"/>
        <v>35.000000000000057</v>
      </c>
    </row>
    <row r="146" spans="1:13" ht="26.4">
      <c r="A146" s="214" t="s">
        <v>1198</v>
      </c>
      <c r="B146" s="230" t="s">
        <v>1199</v>
      </c>
      <c r="C146" s="197" t="s">
        <v>1200</v>
      </c>
      <c r="D146" s="223" t="s">
        <v>1201</v>
      </c>
      <c r="E146" s="197" t="s">
        <v>427</v>
      </c>
      <c r="F146" s="750">
        <f t="shared" si="7"/>
        <v>385.00000000000006</v>
      </c>
      <c r="G146" s="202">
        <v>3</v>
      </c>
      <c r="H146" s="459" t="s">
        <v>2444</v>
      </c>
      <c r="I146" s="459" t="s">
        <v>2445</v>
      </c>
      <c r="K146" s="325">
        <v>350</v>
      </c>
      <c r="L146" s="748">
        <f t="shared" si="8"/>
        <v>385.00000000000006</v>
      </c>
      <c r="M146" s="752">
        <f t="shared" si="9"/>
        <v>35.000000000000057</v>
      </c>
    </row>
    <row r="147" spans="1:13" ht="15" customHeight="1">
      <c r="A147" s="214" t="s">
        <v>1202</v>
      </c>
      <c r="B147" s="230" t="s">
        <v>1203</v>
      </c>
      <c r="C147" s="197" t="s">
        <v>1204</v>
      </c>
      <c r="D147" s="197" t="s">
        <v>1204</v>
      </c>
      <c r="E147" s="197" t="s">
        <v>427</v>
      </c>
      <c r="F147" s="750">
        <f t="shared" si="7"/>
        <v>385.00000000000006</v>
      </c>
      <c r="G147" s="202">
        <v>3</v>
      </c>
      <c r="H147" s="459" t="s">
        <v>2446</v>
      </c>
      <c r="I147" s="459" t="s">
        <v>2447</v>
      </c>
      <c r="K147" s="325">
        <v>350</v>
      </c>
      <c r="L147" s="748">
        <f t="shared" si="8"/>
        <v>385.00000000000006</v>
      </c>
      <c r="M147" s="752">
        <f t="shared" si="9"/>
        <v>35.000000000000057</v>
      </c>
    </row>
    <row r="148" spans="1:13" ht="26.4">
      <c r="A148" s="214" t="s">
        <v>1205</v>
      </c>
      <c r="B148" s="230" t="s">
        <v>1206</v>
      </c>
      <c r="C148" s="197" t="s">
        <v>1207</v>
      </c>
      <c r="D148" s="223" t="s">
        <v>1208</v>
      </c>
      <c r="E148" s="197" t="s">
        <v>427</v>
      </c>
      <c r="F148" s="750">
        <f t="shared" si="7"/>
        <v>550</v>
      </c>
      <c r="G148" s="202">
        <v>3</v>
      </c>
      <c r="H148" s="459" t="s">
        <v>2448</v>
      </c>
      <c r="I148" s="459" t="s">
        <v>2449</v>
      </c>
      <c r="K148" s="325">
        <v>500</v>
      </c>
      <c r="L148" s="748">
        <f t="shared" si="8"/>
        <v>550</v>
      </c>
      <c r="M148" s="752">
        <f t="shared" si="9"/>
        <v>50</v>
      </c>
    </row>
    <row r="149" spans="1:13" ht="16.2" customHeight="1">
      <c r="A149" s="214" t="s">
        <v>1209</v>
      </c>
      <c r="B149" s="230" t="s">
        <v>1210</v>
      </c>
      <c r="C149" s="197" t="s">
        <v>1211</v>
      </c>
      <c r="D149" s="223" t="s">
        <v>1212</v>
      </c>
      <c r="E149" s="197" t="s">
        <v>427</v>
      </c>
      <c r="F149" s="750">
        <f t="shared" si="7"/>
        <v>550</v>
      </c>
      <c r="G149" s="202">
        <v>3</v>
      </c>
      <c r="H149" s="459" t="s">
        <v>2450</v>
      </c>
      <c r="I149" s="459" t="s">
        <v>2451</v>
      </c>
      <c r="K149" s="325">
        <v>500</v>
      </c>
      <c r="L149" s="748">
        <f t="shared" si="8"/>
        <v>550</v>
      </c>
      <c r="M149" s="752">
        <f t="shared" si="9"/>
        <v>50</v>
      </c>
    </row>
    <row r="150" spans="1:13" ht="16.2" customHeight="1">
      <c r="A150" s="214" t="s">
        <v>1213</v>
      </c>
      <c r="B150" s="230" t="s">
        <v>1214</v>
      </c>
      <c r="C150" s="197" t="s">
        <v>1215</v>
      </c>
      <c r="D150" s="223" t="s">
        <v>1216</v>
      </c>
      <c r="E150" s="197" t="s">
        <v>427</v>
      </c>
      <c r="F150" s="750">
        <f t="shared" si="7"/>
        <v>495.00000000000006</v>
      </c>
      <c r="G150" s="202">
        <v>3</v>
      </c>
      <c r="H150" s="459" t="s">
        <v>2452</v>
      </c>
      <c r="I150" s="459" t="s">
        <v>2453</v>
      </c>
      <c r="K150" s="325">
        <v>450</v>
      </c>
      <c r="L150" s="748">
        <f t="shared" si="8"/>
        <v>495.00000000000006</v>
      </c>
      <c r="M150" s="752">
        <f t="shared" si="9"/>
        <v>45.000000000000057</v>
      </c>
    </row>
    <row r="151" spans="1:13" ht="16.2" customHeight="1">
      <c r="A151" s="214" t="s">
        <v>1217</v>
      </c>
      <c r="B151" s="230" t="s">
        <v>1218</v>
      </c>
      <c r="C151" s="197" t="s">
        <v>1219</v>
      </c>
      <c r="D151" s="223" t="s">
        <v>1220</v>
      </c>
      <c r="E151" s="197" t="s">
        <v>427</v>
      </c>
      <c r="F151" s="750">
        <f t="shared" si="7"/>
        <v>550</v>
      </c>
      <c r="G151" s="202">
        <v>3</v>
      </c>
      <c r="H151" s="459" t="s">
        <v>2454</v>
      </c>
      <c r="I151" s="459" t="s">
        <v>2455</v>
      </c>
      <c r="K151" s="325">
        <v>500</v>
      </c>
      <c r="L151" s="748">
        <f t="shared" si="8"/>
        <v>550</v>
      </c>
      <c r="M151" s="752">
        <f t="shared" si="9"/>
        <v>50</v>
      </c>
    </row>
    <row r="152" spans="1:13" ht="16.2" customHeight="1">
      <c r="A152" s="214" t="s">
        <v>1221</v>
      </c>
      <c r="B152" s="230" t="s">
        <v>1222</v>
      </c>
      <c r="C152" s="197" t="s">
        <v>1223</v>
      </c>
      <c r="D152" s="223" t="s">
        <v>1224</v>
      </c>
      <c r="E152" s="197" t="s">
        <v>427</v>
      </c>
      <c r="F152" s="750">
        <f t="shared" si="7"/>
        <v>550</v>
      </c>
      <c r="G152" s="202">
        <v>3</v>
      </c>
      <c r="H152" s="459" t="s">
        <v>2456</v>
      </c>
      <c r="I152" s="459" t="s">
        <v>2457</v>
      </c>
      <c r="K152" s="325">
        <v>500</v>
      </c>
      <c r="L152" s="748">
        <f t="shared" si="8"/>
        <v>550</v>
      </c>
      <c r="M152" s="752">
        <f t="shared" si="9"/>
        <v>50</v>
      </c>
    </row>
    <row r="153" spans="1:13" ht="16.2" customHeight="1">
      <c r="A153" s="214" t="s">
        <v>1225</v>
      </c>
      <c r="B153" s="230" t="s">
        <v>1226</v>
      </c>
      <c r="C153" s="197" t="s">
        <v>1227</v>
      </c>
      <c r="D153" s="223" t="s">
        <v>1228</v>
      </c>
      <c r="E153" s="197" t="s">
        <v>427</v>
      </c>
      <c r="F153" s="750">
        <f t="shared" si="7"/>
        <v>924.00000000000011</v>
      </c>
      <c r="G153" s="202">
        <v>3</v>
      </c>
      <c r="H153" s="459" t="s">
        <v>2458</v>
      </c>
      <c r="I153" s="459" t="s">
        <v>2459</v>
      </c>
      <c r="K153" s="325">
        <v>840</v>
      </c>
      <c r="L153" s="748">
        <f t="shared" si="8"/>
        <v>924.00000000000011</v>
      </c>
      <c r="M153" s="752">
        <f t="shared" si="9"/>
        <v>84.000000000000114</v>
      </c>
    </row>
    <row r="154" spans="1:13" ht="16.2" customHeight="1">
      <c r="A154" s="214" t="s">
        <v>1229</v>
      </c>
      <c r="B154" s="230" t="s">
        <v>1230</v>
      </c>
      <c r="C154" s="197" t="s">
        <v>1231</v>
      </c>
      <c r="D154" s="223" t="s">
        <v>1232</v>
      </c>
      <c r="E154" s="197" t="s">
        <v>427</v>
      </c>
      <c r="F154" s="750">
        <f t="shared" si="7"/>
        <v>605</v>
      </c>
      <c r="G154" s="202">
        <v>10</v>
      </c>
      <c r="H154" s="459" t="s">
        <v>2460</v>
      </c>
      <c r="I154" s="459" t="s">
        <v>2461</v>
      </c>
      <c r="K154" s="325">
        <v>550</v>
      </c>
      <c r="L154" s="748">
        <f t="shared" si="8"/>
        <v>605</v>
      </c>
      <c r="M154" s="752">
        <f t="shared" si="9"/>
        <v>55</v>
      </c>
    </row>
    <row r="155" spans="1:13" ht="16.2" customHeight="1">
      <c r="A155" s="214" t="s">
        <v>1233</v>
      </c>
      <c r="B155" s="230" t="s">
        <v>1234</v>
      </c>
      <c r="C155" s="235" t="s">
        <v>1235</v>
      </c>
      <c r="D155" s="223" t="s">
        <v>1236</v>
      </c>
      <c r="E155" s="197" t="s">
        <v>427</v>
      </c>
      <c r="F155" s="750">
        <f t="shared" si="7"/>
        <v>792.00000000000011</v>
      </c>
      <c r="G155" s="202">
        <v>6</v>
      </c>
      <c r="H155" s="459" t="s">
        <v>2462</v>
      </c>
      <c r="I155" s="459" t="s">
        <v>2463</v>
      </c>
      <c r="K155" s="234">
        <v>720</v>
      </c>
      <c r="L155" s="748">
        <f t="shared" si="8"/>
        <v>792.00000000000011</v>
      </c>
      <c r="M155" s="752">
        <f t="shared" si="9"/>
        <v>72.000000000000114</v>
      </c>
    </row>
    <row r="156" spans="1:13">
      <c r="A156" s="214"/>
      <c r="B156" s="219" t="s">
        <v>1237</v>
      </c>
      <c r="C156" s="822" t="s">
        <v>1238</v>
      </c>
      <c r="D156" s="823"/>
      <c r="E156" s="823"/>
      <c r="F156" s="823"/>
      <c r="G156" s="823"/>
      <c r="H156" s="823"/>
      <c r="I156" s="824"/>
      <c r="L156" s="748">
        <f t="shared" si="8"/>
        <v>0</v>
      </c>
      <c r="M156" s="752">
        <f t="shared" si="9"/>
        <v>0</v>
      </c>
    </row>
    <row r="157" spans="1:13" ht="15.6" customHeight="1">
      <c r="A157" s="214" t="s">
        <v>1239</v>
      </c>
      <c r="B157" s="219" t="s">
        <v>1240</v>
      </c>
      <c r="C157" s="193" t="s">
        <v>1241</v>
      </c>
      <c r="D157" s="193" t="s">
        <v>1241</v>
      </c>
      <c r="E157" s="187" t="s">
        <v>427</v>
      </c>
      <c r="F157" s="750">
        <f t="shared" si="7"/>
        <v>605</v>
      </c>
      <c r="G157" s="202">
        <v>3</v>
      </c>
      <c r="H157" s="459" t="s">
        <v>2464</v>
      </c>
      <c r="I157" s="459" t="s">
        <v>2465</v>
      </c>
      <c r="K157" s="325">
        <v>550</v>
      </c>
      <c r="L157" s="748">
        <f t="shared" si="8"/>
        <v>605</v>
      </c>
      <c r="M157" s="752">
        <f t="shared" si="9"/>
        <v>55</v>
      </c>
    </row>
    <row r="158" spans="1:13" ht="15.6" customHeight="1">
      <c r="A158" s="214" t="s">
        <v>1242</v>
      </c>
      <c r="B158" s="219" t="s">
        <v>1243</v>
      </c>
      <c r="C158" s="193" t="s">
        <v>1244</v>
      </c>
      <c r="D158" s="193" t="s">
        <v>1244</v>
      </c>
      <c r="E158" s="187" t="s">
        <v>427</v>
      </c>
      <c r="F158" s="750">
        <f t="shared" si="7"/>
        <v>495.00000000000006</v>
      </c>
      <c r="G158" s="202">
        <v>3</v>
      </c>
      <c r="H158" s="459" t="s">
        <v>2466</v>
      </c>
      <c r="I158" s="459" t="s">
        <v>2467</v>
      </c>
      <c r="K158" s="325">
        <v>450</v>
      </c>
      <c r="L158" s="748">
        <f t="shared" si="8"/>
        <v>495.00000000000006</v>
      </c>
      <c r="M158" s="752">
        <f t="shared" si="9"/>
        <v>45.000000000000057</v>
      </c>
    </row>
    <row r="159" spans="1:13">
      <c r="A159" s="214"/>
      <c r="B159" s="219" t="s">
        <v>1245</v>
      </c>
      <c r="C159" s="822" t="s">
        <v>1246</v>
      </c>
      <c r="D159" s="823"/>
      <c r="E159" s="823"/>
      <c r="F159" s="823"/>
      <c r="G159" s="823"/>
      <c r="H159" s="823"/>
      <c r="I159" s="824"/>
      <c r="L159" s="748">
        <f t="shared" si="8"/>
        <v>0</v>
      </c>
      <c r="M159" s="752">
        <f t="shared" si="9"/>
        <v>0</v>
      </c>
    </row>
    <row r="160" spans="1:13" ht="18" customHeight="1">
      <c r="A160" s="214" t="s">
        <v>1247</v>
      </c>
      <c r="B160" s="219" t="s">
        <v>1248</v>
      </c>
      <c r="C160" s="193" t="s">
        <v>1249</v>
      </c>
      <c r="D160" s="213" t="s">
        <v>1250</v>
      </c>
      <c r="E160" s="187" t="s">
        <v>427</v>
      </c>
      <c r="F160" s="750">
        <f t="shared" si="7"/>
        <v>495.00000000000006</v>
      </c>
      <c r="G160" s="202">
        <v>10</v>
      </c>
      <c r="H160" s="459" t="s">
        <v>2468</v>
      </c>
      <c r="I160" s="459" t="s">
        <v>2469</v>
      </c>
      <c r="K160" s="325">
        <v>450</v>
      </c>
      <c r="L160" s="748">
        <f t="shared" si="8"/>
        <v>495.00000000000006</v>
      </c>
      <c r="M160" s="752">
        <f t="shared" si="9"/>
        <v>45.000000000000057</v>
      </c>
    </row>
    <row r="161" spans="1:13" ht="26.4">
      <c r="A161" s="214" t="s">
        <v>1251</v>
      </c>
      <c r="B161" s="230" t="s">
        <v>1252</v>
      </c>
      <c r="C161" s="235" t="s">
        <v>1253</v>
      </c>
      <c r="D161" s="223" t="s">
        <v>1254</v>
      </c>
      <c r="E161" s="197" t="s">
        <v>427</v>
      </c>
      <c r="F161" s="750">
        <f t="shared" si="7"/>
        <v>863.50000000000011</v>
      </c>
      <c r="G161" s="202">
        <v>4</v>
      </c>
      <c r="H161" s="459" t="s">
        <v>2470</v>
      </c>
      <c r="I161" s="459" t="s">
        <v>2471</v>
      </c>
      <c r="K161" s="325">
        <v>785</v>
      </c>
      <c r="L161" s="748">
        <f t="shared" si="8"/>
        <v>863.50000000000011</v>
      </c>
      <c r="M161" s="752">
        <f t="shared" si="9"/>
        <v>78.500000000000114</v>
      </c>
    </row>
    <row r="162" spans="1:13">
      <c r="A162" s="214"/>
      <c r="B162" s="230" t="s">
        <v>1255</v>
      </c>
      <c r="C162" s="813" t="s">
        <v>1256</v>
      </c>
      <c r="D162" s="814"/>
      <c r="E162" s="814"/>
      <c r="F162" s="814"/>
      <c r="G162" s="815"/>
      <c r="H162" s="459"/>
      <c r="I162" s="459"/>
      <c r="L162" s="748">
        <f t="shared" si="8"/>
        <v>0</v>
      </c>
      <c r="M162" s="752">
        <f t="shared" si="9"/>
        <v>0</v>
      </c>
    </row>
    <row r="163" spans="1:13" ht="26.4">
      <c r="A163" s="214" t="s">
        <v>1257</v>
      </c>
      <c r="B163" s="230" t="s">
        <v>1258</v>
      </c>
      <c r="C163" s="235" t="s">
        <v>1259</v>
      </c>
      <c r="D163" s="223" t="s">
        <v>1260</v>
      </c>
      <c r="E163" s="197" t="s">
        <v>427</v>
      </c>
      <c r="F163" s="750">
        <f t="shared" si="7"/>
        <v>660</v>
      </c>
      <c r="G163" s="202">
        <v>3</v>
      </c>
      <c r="H163" s="459" t="s">
        <v>2472</v>
      </c>
      <c r="I163" s="459" t="s">
        <v>2473</v>
      </c>
      <c r="K163" s="234">
        <v>600</v>
      </c>
      <c r="L163" s="748">
        <f t="shared" si="8"/>
        <v>660</v>
      </c>
      <c r="M163" s="752">
        <f t="shared" si="9"/>
        <v>60</v>
      </c>
    </row>
    <row r="164" spans="1:13" ht="26.4">
      <c r="A164" s="214" t="s">
        <v>1261</v>
      </c>
      <c r="B164" s="230" t="s">
        <v>1262</v>
      </c>
      <c r="C164" s="235" t="s">
        <v>1263</v>
      </c>
      <c r="D164" s="223" t="s">
        <v>1264</v>
      </c>
      <c r="E164" s="197" t="s">
        <v>427</v>
      </c>
      <c r="F164" s="750">
        <f t="shared" si="7"/>
        <v>858.00000000000011</v>
      </c>
      <c r="G164" s="202">
        <v>4</v>
      </c>
      <c r="H164" s="459" t="s">
        <v>2474</v>
      </c>
      <c r="I164" s="459" t="s">
        <v>2475</v>
      </c>
      <c r="K164" s="234">
        <v>780</v>
      </c>
      <c r="L164" s="748">
        <f t="shared" si="8"/>
        <v>858.00000000000011</v>
      </c>
      <c r="M164" s="752">
        <f t="shared" si="9"/>
        <v>78.000000000000114</v>
      </c>
    </row>
    <row r="165" spans="1:13" ht="16.95" customHeight="1">
      <c r="A165" s="214" t="s">
        <v>1265</v>
      </c>
      <c r="B165" s="230" t="s">
        <v>1266</v>
      </c>
      <c r="C165" s="235" t="s">
        <v>1267</v>
      </c>
      <c r="D165" s="223" t="s">
        <v>1267</v>
      </c>
      <c r="E165" s="197" t="s">
        <v>427</v>
      </c>
      <c r="F165" s="750">
        <f t="shared" si="7"/>
        <v>715.00000000000011</v>
      </c>
      <c r="G165" s="202">
        <v>7</v>
      </c>
      <c r="H165" s="459" t="s">
        <v>2476</v>
      </c>
      <c r="I165" s="459" t="s">
        <v>2477</v>
      </c>
      <c r="K165" s="234">
        <v>650</v>
      </c>
      <c r="L165" s="748">
        <f t="shared" si="8"/>
        <v>715.00000000000011</v>
      </c>
      <c r="M165" s="752">
        <f t="shared" si="9"/>
        <v>65.000000000000114</v>
      </c>
    </row>
    <row r="166" spans="1:13" s="661" customFormat="1" ht="16.95" customHeight="1">
      <c r="A166" s="214" t="s">
        <v>3301</v>
      </c>
      <c r="B166" s="335" t="s">
        <v>3207</v>
      </c>
      <c r="C166" s="680" t="s">
        <v>3206</v>
      </c>
      <c r="D166" s="688" t="s">
        <v>3206</v>
      </c>
      <c r="E166" s="689" t="s">
        <v>427</v>
      </c>
      <c r="F166" s="750">
        <f t="shared" si="7"/>
        <v>1434.4</v>
      </c>
      <c r="G166" s="691">
        <v>7</v>
      </c>
      <c r="H166" s="676" t="s">
        <v>3273</v>
      </c>
      <c r="I166" s="668" t="s">
        <v>3274</v>
      </c>
      <c r="K166" s="690">
        <v>1304</v>
      </c>
      <c r="L166" s="748">
        <f t="shared" si="8"/>
        <v>1434.4</v>
      </c>
      <c r="M166" s="752">
        <f t="shared" si="9"/>
        <v>130.40000000000009</v>
      </c>
    </row>
    <row r="167" spans="1:13" s="661" customFormat="1" ht="16.95" customHeight="1">
      <c r="A167" s="214" t="s">
        <v>3302</v>
      </c>
      <c r="B167" s="335" t="s">
        <v>3231</v>
      </c>
      <c r="C167" s="669" t="s">
        <v>3226</v>
      </c>
      <c r="D167" s="669" t="s">
        <v>3227</v>
      </c>
      <c r="E167" s="689" t="s">
        <v>427</v>
      </c>
      <c r="F167" s="750">
        <f t="shared" si="7"/>
        <v>1732.5000000000002</v>
      </c>
      <c r="G167" s="691">
        <v>7</v>
      </c>
      <c r="H167" s="668" t="s">
        <v>3271</v>
      </c>
      <c r="I167" s="679" t="s">
        <v>3272</v>
      </c>
      <c r="K167" s="666">
        <v>1575</v>
      </c>
      <c r="L167" s="748">
        <f t="shared" si="8"/>
        <v>1732.5000000000002</v>
      </c>
      <c r="M167" s="752">
        <f t="shared" si="9"/>
        <v>157.50000000000023</v>
      </c>
    </row>
    <row r="168" spans="1:13">
      <c r="A168" s="214"/>
      <c r="B168" s="221" t="s">
        <v>1268</v>
      </c>
      <c r="C168" s="819" t="s">
        <v>1269</v>
      </c>
      <c r="D168" s="820"/>
      <c r="E168" s="820"/>
      <c r="F168" s="820"/>
      <c r="G168" s="820"/>
      <c r="H168" s="820"/>
      <c r="I168" s="821"/>
      <c r="L168" s="748">
        <f t="shared" si="8"/>
        <v>0</v>
      </c>
      <c r="M168" s="752">
        <f t="shared" si="9"/>
        <v>0</v>
      </c>
    </row>
    <row r="169" spans="1:13">
      <c r="A169" s="214" t="s">
        <v>1270</v>
      </c>
      <c r="B169" s="219" t="s">
        <v>1271</v>
      </c>
      <c r="C169" s="193" t="s">
        <v>1272</v>
      </c>
      <c r="D169" s="213" t="s">
        <v>1273</v>
      </c>
      <c r="E169" s="187" t="s">
        <v>427</v>
      </c>
      <c r="F169" s="750">
        <f t="shared" si="7"/>
        <v>1760.0000000000002</v>
      </c>
      <c r="G169" s="202">
        <v>3</v>
      </c>
      <c r="H169" s="459" t="s">
        <v>2478</v>
      </c>
      <c r="I169" s="459" t="s">
        <v>2479</v>
      </c>
      <c r="K169" s="325">
        <v>1600</v>
      </c>
      <c r="L169" s="748">
        <f t="shared" si="8"/>
        <v>1760.0000000000002</v>
      </c>
      <c r="M169" s="752">
        <f t="shared" si="9"/>
        <v>160.00000000000023</v>
      </c>
    </row>
    <row r="170" spans="1:13">
      <c r="A170" s="214" t="s">
        <v>1274</v>
      </c>
      <c r="B170" s="219" t="s">
        <v>1275</v>
      </c>
      <c r="C170" s="193" t="s">
        <v>1276</v>
      </c>
      <c r="D170" s="213" t="s">
        <v>1277</v>
      </c>
      <c r="E170" s="187" t="s">
        <v>427</v>
      </c>
      <c r="F170" s="750">
        <f t="shared" si="7"/>
        <v>1760.0000000000002</v>
      </c>
      <c r="G170" s="202">
        <v>3</v>
      </c>
      <c r="H170" s="459" t="s">
        <v>2478</v>
      </c>
      <c r="I170" s="459" t="s">
        <v>2479</v>
      </c>
      <c r="K170" s="325">
        <v>1600</v>
      </c>
      <c r="L170" s="748">
        <f t="shared" si="8"/>
        <v>1760.0000000000002</v>
      </c>
      <c r="M170" s="752">
        <f t="shared" si="9"/>
        <v>160.00000000000023</v>
      </c>
    </row>
    <row r="171" spans="1:13">
      <c r="A171" s="214" t="s">
        <v>1278</v>
      </c>
      <c r="B171" s="219" t="s">
        <v>1279</v>
      </c>
      <c r="C171" s="193" t="s">
        <v>1280</v>
      </c>
      <c r="D171" s="213" t="s">
        <v>1281</v>
      </c>
      <c r="E171" s="187" t="s">
        <v>427</v>
      </c>
      <c r="F171" s="750">
        <f t="shared" si="7"/>
        <v>1760.0000000000002</v>
      </c>
      <c r="G171" s="202">
        <v>3</v>
      </c>
      <c r="H171" s="459" t="s">
        <v>2478</v>
      </c>
      <c r="I171" s="459" t="s">
        <v>2479</v>
      </c>
      <c r="K171" s="325">
        <v>1600</v>
      </c>
      <c r="L171" s="748">
        <f t="shared" si="8"/>
        <v>1760.0000000000002</v>
      </c>
      <c r="M171" s="752">
        <f t="shared" si="9"/>
        <v>160.00000000000023</v>
      </c>
    </row>
    <row r="172" spans="1:13" ht="14.4" customHeight="1">
      <c r="A172" s="214"/>
      <c r="B172" s="221" t="s">
        <v>1282</v>
      </c>
      <c r="C172" s="819" t="s">
        <v>1283</v>
      </c>
      <c r="D172" s="820"/>
      <c r="E172" s="820"/>
      <c r="F172" s="820"/>
      <c r="G172" s="820"/>
      <c r="H172" s="820"/>
      <c r="I172" s="821"/>
      <c r="L172" s="748">
        <f t="shared" si="8"/>
        <v>0</v>
      </c>
      <c r="M172" s="752">
        <f t="shared" si="9"/>
        <v>0</v>
      </c>
    </row>
    <row r="173" spans="1:13" ht="26.4">
      <c r="A173" s="209" t="s">
        <v>1284</v>
      </c>
      <c r="B173" s="219" t="s">
        <v>1285</v>
      </c>
      <c r="C173" s="199" t="s">
        <v>1286</v>
      </c>
      <c r="D173" s="213" t="s">
        <v>1287</v>
      </c>
      <c r="E173" s="199" t="s">
        <v>1288</v>
      </c>
      <c r="F173" s="750">
        <f t="shared" si="7"/>
        <v>869.00000000000011</v>
      </c>
      <c r="G173" s="215">
        <v>1</v>
      </c>
      <c r="H173" s="459"/>
      <c r="I173" s="459"/>
      <c r="K173" s="207">
        <v>790</v>
      </c>
      <c r="L173" s="748">
        <f t="shared" si="8"/>
        <v>869.00000000000011</v>
      </c>
      <c r="M173" s="752">
        <f t="shared" si="9"/>
        <v>79.000000000000114</v>
      </c>
    </row>
    <row r="174" spans="1:13" ht="26.4">
      <c r="A174" s="209" t="s">
        <v>1289</v>
      </c>
      <c r="B174" s="219" t="s">
        <v>1290</v>
      </c>
      <c r="C174" s="199" t="s">
        <v>1291</v>
      </c>
      <c r="D174" s="213" t="s">
        <v>1292</v>
      </c>
      <c r="E174" s="199" t="s">
        <v>1365</v>
      </c>
      <c r="F174" s="750">
        <f t="shared" si="7"/>
        <v>6919.0000000000009</v>
      </c>
      <c r="G174" s="215">
        <v>1</v>
      </c>
      <c r="H174" s="459" t="s">
        <v>2480</v>
      </c>
      <c r="I174" s="459" t="s">
        <v>2481</v>
      </c>
      <c r="K174" s="207">
        <v>6290</v>
      </c>
      <c r="L174" s="748">
        <f t="shared" si="8"/>
        <v>6919.0000000000009</v>
      </c>
      <c r="M174" s="752">
        <f t="shared" si="9"/>
        <v>629.00000000000091</v>
      </c>
    </row>
    <row r="175" spans="1:13" ht="14.4" customHeight="1">
      <c r="A175" s="214"/>
      <c r="B175" s="236" t="s">
        <v>1293</v>
      </c>
      <c r="C175" s="838" t="s">
        <v>1294</v>
      </c>
      <c r="D175" s="839"/>
      <c r="E175" s="839"/>
      <c r="F175" s="839"/>
      <c r="G175" s="839"/>
      <c r="H175" s="839"/>
      <c r="I175" s="840"/>
      <c r="L175" s="748">
        <f t="shared" si="8"/>
        <v>0</v>
      </c>
      <c r="M175" s="752">
        <f t="shared" si="9"/>
        <v>0</v>
      </c>
    </row>
    <row r="176" spans="1:13" ht="39.6">
      <c r="A176" s="214" t="s">
        <v>1295</v>
      </c>
      <c r="B176" s="230" t="s">
        <v>1296</v>
      </c>
      <c r="C176" s="197" t="s">
        <v>1297</v>
      </c>
      <c r="D176" s="223" t="s">
        <v>1298</v>
      </c>
      <c r="E176" s="197" t="s">
        <v>427</v>
      </c>
      <c r="F176" s="750">
        <f t="shared" si="7"/>
        <v>385.00000000000006</v>
      </c>
      <c r="G176" s="202">
        <v>5</v>
      </c>
      <c r="H176" s="459" t="s">
        <v>2482</v>
      </c>
      <c r="I176" s="459" t="s">
        <v>2483</v>
      </c>
      <c r="K176" s="325">
        <v>350</v>
      </c>
      <c r="L176" s="748">
        <f t="shared" si="8"/>
        <v>385.00000000000006</v>
      </c>
      <c r="M176" s="752">
        <f t="shared" si="9"/>
        <v>35.000000000000057</v>
      </c>
    </row>
    <row r="177" spans="1:13" ht="26.4">
      <c r="A177" s="214" t="s">
        <v>1299</v>
      </c>
      <c r="B177" s="230" t="s">
        <v>1300</v>
      </c>
      <c r="C177" s="197" t="s">
        <v>1301</v>
      </c>
      <c r="D177" s="223" t="s">
        <v>1302</v>
      </c>
      <c r="E177" s="197" t="s">
        <v>427</v>
      </c>
      <c r="F177" s="750">
        <f t="shared" si="7"/>
        <v>440.00000000000006</v>
      </c>
      <c r="G177" s="202">
        <v>6</v>
      </c>
      <c r="H177" s="459" t="s">
        <v>2484</v>
      </c>
      <c r="I177" s="459" t="s">
        <v>2485</v>
      </c>
      <c r="K177" s="325">
        <v>400</v>
      </c>
      <c r="L177" s="748">
        <f t="shared" si="8"/>
        <v>440.00000000000006</v>
      </c>
      <c r="M177" s="752">
        <f t="shared" si="9"/>
        <v>40.000000000000057</v>
      </c>
    </row>
    <row r="178" spans="1:13" ht="26.4">
      <c r="A178" s="214" t="s">
        <v>1303</v>
      </c>
      <c r="B178" s="230" t="s">
        <v>1304</v>
      </c>
      <c r="C178" s="197" t="s">
        <v>1305</v>
      </c>
      <c r="D178" s="223" t="s">
        <v>1306</v>
      </c>
      <c r="E178" s="197" t="s">
        <v>427</v>
      </c>
      <c r="F178" s="750">
        <f t="shared" si="7"/>
        <v>330</v>
      </c>
      <c r="G178" s="202">
        <v>6</v>
      </c>
      <c r="H178" s="459" t="s">
        <v>2486</v>
      </c>
      <c r="I178" s="459" t="s">
        <v>2487</v>
      </c>
      <c r="K178" s="325">
        <v>300</v>
      </c>
      <c r="L178" s="748">
        <f t="shared" si="8"/>
        <v>330</v>
      </c>
      <c r="M178" s="752">
        <f t="shared" si="9"/>
        <v>30</v>
      </c>
    </row>
    <row r="179" spans="1:13" ht="52.8">
      <c r="A179" s="214" t="s">
        <v>1307</v>
      </c>
      <c r="B179" s="230" t="s">
        <v>1308</v>
      </c>
      <c r="C179" s="197" t="s">
        <v>1309</v>
      </c>
      <c r="D179" s="223" t="s">
        <v>1310</v>
      </c>
      <c r="E179" s="197" t="s">
        <v>427</v>
      </c>
      <c r="F179" s="750">
        <f t="shared" si="7"/>
        <v>187.00000000000003</v>
      </c>
      <c r="G179" s="202">
        <v>7</v>
      </c>
      <c r="H179" s="459" t="s">
        <v>2488</v>
      </c>
      <c r="I179" s="518" t="s">
        <v>2489</v>
      </c>
      <c r="K179" s="325">
        <v>170</v>
      </c>
      <c r="L179" s="748">
        <f t="shared" si="8"/>
        <v>187.00000000000003</v>
      </c>
      <c r="M179" s="752">
        <f t="shared" si="9"/>
        <v>17.000000000000028</v>
      </c>
    </row>
    <row r="180" spans="1:13" ht="26.4">
      <c r="A180" s="214" t="s">
        <v>1311</v>
      </c>
      <c r="B180" s="230" t="s">
        <v>1312</v>
      </c>
      <c r="C180" s="197" t="s">
        <v>1313</v>
      </c>
      <c r="D180" s="223" t="s">
        <v>1314</v>
      </c>
      <c r="E180" s="197" t="s">
        <v>427</v>
      </c>
      <c r="F180" s="750">
        <f t="shared" si="7"/>
        <v>352</v>
      </c>
      <c r="G180" s="202">
        <v>7</v>
      </c>
      <c r="H180" s="459" t="s">
        <v>2490</v>
      </c>
      <c r="I180" s="459" t="s">
        <v>2491</v>
      </c>
      <c r="K180" s="325">
        <v>320</v>
      </c>
      <c r="L180" s="748">
        <f t="shared" si="8"/>
        <v>352</v>
      </c>
      <c r="M180" s="752">
        <f t="shared" si="9"/>
        <v>32</v>
      </c>
    </row>
    <row r="181" spans="1:13" s="661" customFormat="1" ht="26.4">
      <c r="A181" s="214" t="s">
        <v>3303</v>
      </c>
      <c r="B181" s="335" t="s">
        <v>3234</v>
      </c>
      <c r="C181" s="680" t="s">
        <v>3232</v>
      </c>
      <c r="D181" s="504" t="s">
        <v>3233</v>
      </c>
      <c r="E181" s="323" t="s">
        <v>427</v>
      </c>
      <c r="F181" s="750">
        <f t="shared" si="7"/>
        <v>259.60000000000002</v>
      </c>
      <c r="G181" s="667">
        <v>2</v>
      </c>
      <c r="H181" s="668" t="s">
        <v>3275</v>
      </c>
      <c r="I181" s="668" t="s">
        <v>3276</v>
      </c>
      <c r="K181" s="666">
        <v>236</v>
      </c>
      <c r="L181" s="748">
        <f t="shared" si="8"/>
        <v>259.60000000000002</v>
      </c>
      <c r="M181" s="752">
        <f t="shared" si="9"/>
        <v>23.600000000000023</v>
      </c>
    </row>
    <row r="182" spans="1:13">
      <c r="A182" s="214"/>
      <c r="B182" s="236" t="s">
        <v>1315</v>
      </c>
      <c r="C182" s="838" t="s">
        <v>1316</v>
      </c>
      <c r="D182" s="839"/>
      <c r="E182" s="839"/>
      <c r="F182" s="839"/>
      <c r="G182" s="839"/>
      <c r="H182" s="839"/>
      <c r="I182" s="840"/>
      <c r="L182" s="748">
        <f t="shared" si="8"/>
        <v>0</v>
      </c>
      <c r="M182" s="752">
        <f t="shared" si="9"/>
        <v>0</v>
      </c>
    </row>
    <row r="183" spans="1:13" ht="26.4">
      <c r="A183" s="214" t="s">
        <v>1317</v>
      </c>
      <c r="B183" s="230" t="s">
        <v>1318</v>
      </c>
      <c r="C183" s="197" t="s">
        <v>1319</v>
      </c>
      <c r="D183" s="223" t="s">
        <v>1320</v>
      </c>
      <c r="E183" s="197" t="s">
        <v>427</v>
      </c>
      <c r="F183" s="750">
        <f t="shared" si="7"/>
        <v>1100</v>
      </c>
      <c r="G183" s="202">
        <v>6</v>
      </c>
      <c r="H183" s="459" t="s">
        <v>2492</v>
      </c>
      <c r="I183" s="459" t="s">
        <v>2493</v>
      </c>
      <c r="K183" s="325">
        <v>1000</v>
      </c>
      <c r="L183" s="748">
        <f t="shared" si="8"/>
        <v>1100</v>
      </c>
      <c r="M183" s="752">
        <f t="shared" si="9"/>
        <v>100</v>
      </c>
    </row>
    <row r="184" spans="1:13">
      <c r="A184" s="214" t="s">
        <v>1321</v>
      </c>
      <c r="B184" s="230" t="s">
        <v>1322</v>
      </c>
      <c r="C184" s="197" t="s">
        <v>1323</v>
      </c>
      <c r="D184" s="223" t="s">
        <v>1324</v>
      </c>
      <c r="E184" s="197" t="s">
        <v>427</v>
      </c>
      <c r="F184" s="750">
        <f t="shared" si="7"/>
        <v>660</v>
      </c>
      <c r="G184" s="202">
        <v>6</v>
      </c>
      <c r="H184" s="459" t="s">
        <v>2494</v>
      </c>
      <c r="I184" s="459" t="s">
        <v>2495</v>
      </c>
      <c r="K184" s="325">
        <v>600</v>
      </c>
      <c r="L184" s="748">
        <f t="shared" si="8"/>
        <v>660</v>
      </c>
      <c r="M184" s="752">
        <f t="shared" si="9"/>
        <v>60</v>
      </c>
    </row>
    <row r="185" spans="1:13" ht="26.4">
      <c r="A185" s="214" t="s">
        <v>1325</v>
      </c>
      <c r="B185" s="230" t="s">
        <v>1326</v>
      </c>
      <c r="C185" s="235" t="s">
        <v>1327</v>
      </c>
      <c r="D185" s="223" t="s">
        <v>1328</v>
      </c>
      <c r="E185" s="241" t="s">
        <v>427</v>
      </c>
      <c r="F185" s="750">
        <f t="shared" si="7"/>
        <v>495.00000000000006</v>
      </c>
      <c r="G185" s="240">
        <v>3</v>
      </c>
      <c r="H185" s="459" t="s">
        <v>2496</v>
      </c>
      <c r="I185" s="459" t="s">
        <v>2497</v>
      </c>
      <c r="K185" s="325">
        <v>450</v>
      </c>
      <c r="L185" s="748">
        <f t="shared" si="8"/>
        <v>495.00000000000006</v>
      </c>
      <c r="M185" s="752">
        <f t="shared" si="9"/>
        <v>45.000000000000057</v>
      </c>
    </row>
    <row r="186" spans="1:13" s="661" customFormat="1" ht="26.4">
      <c r="A186" s="214" t="s">
        <v>3304</v>
      </c>
      <c r="B186" s="335" t="s">
        <v>3197</v>
      </c>
      <c r="C186" s="323" t="s">
        <v>3202</v>
      </c>
      <c r="D186" s="504" t="s">
        <v>3198</v>
      </c>
      <c r="E186" s="692" t="s">
        <v>427</v>
      </c>
      <c r="F186" s="750">
        <f t="shared" si="7"/>
        <v>458.70000000000005</v>
      </c>
      <c r="G186" s="667">
        <v>2</v>
      </c>
      <c r="H186" s="668" t="s">
        <v>3281</v>
      </c>
      <c r="I186" s="668" t="s">
        <v>3282</v>
      </c>
      <c r="K186" s="666">
        <v>417</v>
      </c>
      <c r="L186" s="748">
        <f t="shared" si="8"/>
        <v>458.70000000000005</v>
      </c>
      <c r="M186" s="752">
        <f t="shared" si="9"/>
        <v>41.700000000000045</v>
      </c>
    </row>
    <row r="187" spans="1:13" s="661" customFormat="1" ht="26.4">
      <c r="A187" s="214" t="s">
        <v>3305</v>
      </c>
      <c r="B187" s="335" t="s">
        <v>3203</v>
      </c>
      <c r="C187" s="323" t="s">
        <v>3201</v>
      </c>
      <c r="D187" s="504" t="s">
        <v>3199</v>
      </c>
      <c r="E187" s="692" t="s">
        <v>427</v>
      </c>
      <c r="F187" s="750">
        <f t="shared" si="7"/>
        <v>524.70000000000005</v>
      </c>
      <c r="G187" s="667">
        <v>2</v>
      </c>
      <c r="H187" s="668" t="s">
        <v>3277</v>
      </c>
      <c r="I187" s="668" t="s">
        <v>3278</v>
      </c>
      <c r="K187" s="666">
        <v>477</v>
      </c>
      <c r="L187" s="748">
        <f t="shared" si="8"/>
        <v>524.70000000000005</v>
      </c>
      <c r="M187" s="752">
        <f t="shared" si="9"/>
        <v>47.700000000000045</v>
      </c>
    </row>
    <row r="188" spans="1:13" s="661" customFormat="1" ht="26.4">
      <c r="A188" s="214" t="s">
        <v>3306</v>
      </c>
      <c r="B188" s="335" t="s">
        <v>3204</v>
      </c>
      <c r="C188" s="323" t="s">
        <v>3200</v>
      </c>
      <c r="D188" s="504" t="s">
        <v>3205</v>
      </c>
      <c r="E188" s="692" t="s">
        <v>427</v>
      </c>
      <c r="F188" s="750">
        <f t="shared" si="7"/>
        <v>860.2</v>
      </c>
      <c r="G188" s="667">
        <v>2</v>
      </c>
      <c r="H188" s="668" t="s">
        <v>3279</v>
      </c>
      <c r="I188" s="668" t="s">
        <v>3280</v>
      </c>
      <c r="K188" s="666">
        <v>782</v>
      </c>
      <c r="L188" s="748">
        <f t="shared" si="8"/>
        <v>860.2</v>
      </c>
      <c r="M188" s="752">
        <f t="shared" si="9"/>
        <v>78.200000000000045</v>
      </c>
    </row>
    <row r="189" spans="1:13">
      <c r="A189" s="214"/>
      <c r="B189" s="236" t="s">
        <v>1329</v>
      </c>
      <c r="C189" s="838" t="s">
        <v>1330</v>
      </c>
      <c r="D189" s="839"/>
      <c r="E189" s="839"/>
      <c r="F189" s="839"/>
      <c r="G189" s="839"/>
      <c r="H189" s="839"/>
      <c r="I189" s="840"/>
      <c r="L189" s="748">
        <f t="shared" si="8"/>
        <v>0</v>
      </c>
      <c r="M189" s="752">
        <f t="shared" si="9"/>
        <v>0</v>
      </c>
    </row>
    <row r="190" spans="1:13" ht="26.4">
      <c r="A190" s="214" t="s">
        <v>1331</v>
      </c>
      <c r="B190" s="230" t="s">
        <v>1332</v>
      </c>
      <c r="C190" s="238" t="s">
        <v>1333</v>
      </c>
      <c r="D190" s="223" t="s">
        <v>1334</v>
      </c>
      <c r="E190" s="197" t="s">
        <v>427</v>
      </c>
      <c r="F190" s="750">
        <f t="shared" si="7"/>
        <v>440.00000000000006</v>
      </c>
      <c r="G190" s="202">
        <v>6</v>
      </c>
      <c r="H190" s="459" t="s">
        <v>2498</v>
      </c>
      <c r="I190" s="459" t="s">
        <v>2499</v>
      </c>
      <c r="K190" s="325">
        <v>400</v>
      </c>
      <c r="L190" s="748">
        <f t="shared" si="8"/>
        <v>440.00000000000006</v>
      </c>
      <c r="M190" s="752">
        <f t="shared" si="9"/>
        <v>40.000000000000057</v>
      </c>
    </row>
    <row r="191" spans="1:13" ht="26.4">
      <c r="A191" s="214" t="s">
        <v>1335</v>
      </c>
      <c r="B191" s="230" t="s">
        <v>1336</v>
      </c>
      <c r="C191" s="238" t="s">
        <v>1337</v>
      </c>
      <c r="D191" s="223" t="s">
        <v>1338</v>
      </c>
      <c r="E191" s="197" t="s">
        <v>427</v>
      </c>
      <c r="F191" s="750">
        <f t="shared" si="7"/>
        <v>440.00000000000006</v>
      </c>
      <c r="G191" s="202">
        <v>6</v>
      </c>
      <c r="H191" s="459" t="s">
        <v>2500</v>
      </c>
      <c r="I191" s="459" t="s">
        <v>2501</v>
      </c>
      <c r="K191" s="325">
        <v>400</v>
      </c>
      <c r="L191" s="748">
        <f t="shared" si="8"/>
        <v>440.00000000000006</v>
      </c>
      <c r="M191" s="752">
        <f t="shared" si="9"/>
        <v>40.000000000000057</v>
      </c>
    </row>
    <row r="192" spans="1:13" ht="26.4">
      <c r="A192" s="214" t="s">
        <v>1339</v>
      </c>
      <c r="B192" s="230" t="s">
        <v>1340</v>
      </c>
      <c r="C192" s="238" t="s">
        <v>1341</v>
      </c>
      <c r="D192" s="223" t="s">
        <v>1342</v>
      </c>
      <c r="E192" s="197" t="s">
        <v>427</v>
      </c>
      <c r="F192" s="750">
        <f t="shared" si="7"/>
        <v>440.00000000000006</v>
      </c>
      <c r="G192" s="202">
        <v>6</v>
      </c>
      <c r="H192" s="459" t="s">
        <v>2502</v>
      </c>
      <c r="I192" s="459" t="s">
        <v>2503</v>
      </c>
      <c r="K192" s="325">
        <v>400</v>
      </c>
      <c r="L192" s="748">
        <f t="shared" si="8"/>
        <v>440.00000000000006</v>
      </c>
      <c r="M192" s="752">
        <f t="shared" si="9"/>
        <v>40.000000000000057</v>
      </c>
    </row>
    <row r="193" spans="1:13" ht="41.4" customHeight="1">
      <c r="A193" s="214" t="s">
        <v>1343</v>
      </c>
      <c r="B193" s="230" t="s">
        <v>1344</v>
      </c>
      <c r="C193" s="238" t="s">
        <v>1345</v>
      </c>
      <c r="D193" s="223" t="s">
        <v>1346</v>
      </c>
      <c r="E193" s="197" t="s">
        <v>427</v>
      </c>
      <c r="F193" s="750">
        <f t="shared" si="7"/>
        <v>440.00000000000006</v>
      </c>
      <c r="G193" s="202">
        <v>6</v>
      </c>
      <c r="H193" s="459" t="s">
        <v>2504</v>
      </c>
      <c r="I193" s="459" t="s">
        <v>2505</v>
      </c>
      <c r="K193" s="325">
        <v>400</v>
      </c>
      <c r="L193" s="748">
        <f t="shared" si="8"/>
        <v>440.00000000000006</v>
      </c>
      <c r="M193" s="752">
        <f t="shared" si="9"/>
        <v>40.000000000000057</v>
      </c>
    </row>
    <row r="194" spans="1:13" ht="26.4">
      <c r="A194" s="214" t="s">
        <v>1347</v>
      </c>
      <c r="B194" s="230" t="s">
        <v>1348</v>
      </c>
      <c r="C194" s="238" t="s">
        <v>1349</v>
      </c>
      <c r="D194" s="223" t="s">
        <v>1350</v>
      </c>
      <c r="E194" s="197" t="s">
        <v>427</v>
      </c>
      <c r="F194" s="750">
        <f t="shared" si="7"/>
        <v>440.00000000000006</v>
      </c>
      <c r="G194" s="202">
        <v>6</v>
      </c>
      <c r="H194" s="518" t="s">
        <v>2506</v>
      </c>
      <c r="I194" s="459" t="s">
        <v>2507</v>
      </c>
      <c r="K194" s="325">
        <v>400</v>
      </c>
      <c r="L194" s="748">
        <f t="shared" si="8"/>
        <v>440.00000000000006</v>
      </c>
      <c r="M194" s="752">
        <f t="shared" si="9"/>
        <v>40.000000000000057</v>
      </c>
    </row>
    <row r="195" spans="1:13" s="661" customFormat="1" ht="26.4">
      <c r="A195" s="214" t="s">
        <v>3307</v>
      </c>
      <c r="B195" s="335" t="s">
        <v>3237</v>
      </c>
      <c r="C195" s="693" t="s">
        <v>3235</v>
      </c>
      <c r="D195" s="504" t="s">
        <v>3236</v>
      </c>
      <c r="E195" s="323" t="s">
        <v>427</v>
      </c>
      <c r="F195" s="750">
        <f t="shared" si="7"/>
        <v>407.00000000000006</v>
      </c>
      <c r="G195" s="667">
        <v>4</v>
      </c>
      <c r="H195" s="668" t="s">
        <v>2498</v>
      </c>
      <c r="I195" s="668" t="s">
        <v>2499</v>
      </c>
      <c r="K195" s="666">
        <v>370</v>
      </c>
      <c r="L195" s="748">
        <f t="shared" si="8"/>
        <v>407.00000000000006</v>
      </c>
      <c r="M195" s="752">
        <f t="shared" si="9"/>
        <v>37.000000000000057</v>
      </c>
    </row>
    <row r="196" spans="1:13" s="661" customFormat="1" ht="52.8">
      <c r="A196" s="214" t="s">
        <v>3308</v>
      </c>
      <c r="B196" s="335" t="s">
        <v>3242</v>
      </c>
      <c r="C196" s="693" t="s">
        <v>3238</v>
      </c>
      <c r="D196" s="504" t="s">
        <v>3239</v>
      </c>
      <c r="E196" s="323" t="s">
        <v>427</v>
      </c>
      <c r="F196" s="750">
        <f t="shared" si="7"/>
        <v>407.00000000000006</v>
      </c>
      <c r="G196" s="667">
        <v>4</v>
      </c>
      <c r="H196" s="668" t="s">
        <v>3283</v>
      </c>
      <c r="I196" s="668" t="s">
        <v>3284</v>
      </c>
      <c r="K196" s="666">
        <v>370</v>
      </c>
      <c r="L196" s="748">
        <f t="shared" si="8"/>
        <v>407.00000000000006</v>
      </c>
      <c r="M196" s="752">
        <f t="shared" si="9"/>
        <v>37.000000000000057</v>
      </c>
    </row>
    <row r="197" spans="1:13" s="661" customFormat="1" ht="26.4">
      <c r="A197" s="214" t="s">
        <v>3309</v>
      </c>
      <c r="B197" s="335" t="s">
        <v>3243</v>
      </c>
      <c r="C197" s="693" t="s">
        <v>3240</v>
      </c>
      <c r="D197" s="671" t="s">
        <v>3241</v>
      </c>
      <c r="E197" s="323" t="s">
        <v>427</v>
      </c>
      <c r="F197" s="750">
        <f t="shared" ref="F197:F225" si="10">+L197</f>
        <v>3449.6000000000004</v>
      </c>
      <c r="G197" s="667">
        <v>8</v>
      </c>
      <c r="H197" s="668" t="s">
        <v>3285</v>
      </c>
      <c r="I197" s="679" t="s">
        <v>3286</v>
      </c>
      <c r="K197" s="666">
        <v>3136</v>
      </c>
      <c r="L197" s="748">
        <f t="shared" si="8"/>
        <v>3449.6000000000004</v>
      </c>
      <c r="M197" s="752">
        <f t="shared" si="9"/>
        <v>313.60000000000036</v>
      </c>
    </row>
    <row r="198" spans="1:13" ht="14.4" customHeight="1">
      <c r="A198" s="214"/>
      <c r="B198" s="236" t="s">
        <v>1351</v>
      </c>
      <c r="C198" s="841" t="s">
        <v>1352</v>
      </c>
      <c r="D198" s="842"/>
      <c r="E198" s="842"/>
      <c r="F198" s="842"/>
      <c r="G198" s="842"/>
      <c r="H198" s="842"/>
      <c r="I198" s="843"/>
      <c r="L198" s="748">
        <f t="shared" si="8"/>
        <v>0</v>
      </c>
      <c r="M198" s="752">
        <f t="shared" si="9"/>
        <v>0</v>
      </c>
    </row>
    <row r="199" spans="1:13" ht="92.4">
      <c r="A199" s="214" t="s">
        <v>1353</v>
      </c>
      <c r="B199" s="242" t="s">
        <v>1354</v>
      </c>
      <c r="C199" s="238" t="s">
        <v>1355</v>
      </c>
      <c r="D199" s="223"/>
      <c r="E199" s="197" t="s">
        <v>436</v>
      </c>
      <c r="F199" s="750">
        <f t="shared" si="10"/>
        <v>3135.0000000000005</v>
      </c>
      <c r="G199" s="202" t="s">
        <v>1356</v>
      </c>
      <c r="H199" s="459"/>
      <c r="I199" s="459"/>
      <c r="K199" s="237">
        <v>2850</v>
      </c>
      <c r="L199" s="748">
        <f t="shared" si="8"/>
        <v>3135.0000000000005</v>
      </c>
      <c r="M199" s="752">
        <f t="shared" si="9"/>
        <v>285.00000000000045</v>
      </c>
    </row>
    <row r="200" spans="1:13" s="450" customFormat="1" ht="26.4">
      <c r="A200" s="295" t="s">
        <v>423</v>
      </c>
      <c r="B200" s="212" t="s">
        <v>424</v>
      </c>
      <c r="C200" s="502" t="s">
        <v>425</v>
      </c>
      <c r="D200" s="504" t="s">
        <v>426</v>
      </c>
      <c r="E200" s="520" t="s">
        <v>427</v>
      </c>
      <c r="F200" s="750">
        <f t="shared" si="10"/>
        <v>605</v>
      </c>
      <c r="G200" s="522">
        <v>1</v>
      </c>
      <c r="H200" s="518" t="s">
        <v>2259</v>
      </c>
      <c r="I200" s="518" t="s">
        <v>2260</v>
      </c>
      <c r="K200" s="325">
        <v>550</v>
      </c>
      <c r="L200" s="748">
        <f t="shared" si="8"/>
        <v>605</v>
      </c>
      <c r="M200" s="752">
        <f t="shared" si="9"/>
        <v>55</v>
      </c>
    </row>
    <row r="201" spans="1:13" ht="18" customHeight="1">
      <c r="A201" s="228" t="s">
        <v>428</v>
      </c>
      <c r="B201" s="219" t="s">
        <v>772</v>
      </c>
      <c r="C201" s="194" t="s">
        <v>430</v>
      </c>
      <c r="D201" s="213" t="s">
        <v>431</v>
      </c>
      <c r="E201" s="195" t="s">
        <v>427</v>
      </c>
      <c r="F201" s="750">
        <f t="shared" si="10"/>
        <v>275</v>
      </c>
      <c r="G201" s="215">
        <v>1</v>
      </c>
      <c r="H201" s="459" t="s">
        <v>2263</v>
      </c>
      <c r="I201" s="459" t="s">
        <v>2264</v>
      </c>
      <c r="K201" s="325">
        <v>250</v>
      </c>
      <c r="L201" s="748">
        <f t="shared" ref="L201:L225" si="11">+K201*1.1</f>
        <v>275</v>
      </c>
      <c r="M201" s="752">
        <f t="shared" ref="M201:M225" si="12">+F201-K201</f>
        <v>25</v>
      </c>
    </row>
    <row r="202" spans="1:13" ht="26.4">
      <c r="A202" s="228" t="s">
        <v>543</v>
      </c>
      <c r="B202" s="219" t="s">
        <v>544</v>
      </c>
      <c r="C202" s="194" t="s">
        <v>545</v>
      </c>
      <c r="D202" s="213" t="s">
        <v>546</v>
      </c>
      <c r="E202" s="195" t="s">
        <v>427</v>
      </c>
      <c r="F202" s="750">
        <f t="shared" si="10"/>
        <v>198.00000000000003</v>
      </c>
      <c r="G202" s="522">
        <v>1</v>
      </c>
      <c r="H202" s="459" t="s">
        <v>2283</v>
      </c>
      <c r="I202" s="459" t="s">
        <v>2284</v>
      </c>
      <c r="K202" s="325">
        <v>180</v>
      </c>
      <c r="L202" s="748">
        <f t="shared" si="11"/>
        <v>198.00000000000003</v>
      </c>
      <c r="M202" s="752">
        <f t="shared" si="12"/>
        <v>18.000000000000028</v>
      </c>
    </row>
    <row r="203" spans="1:13" ht="26.4">
      <c r="A203" s="231" t="s">
        <v>1299</v>
      </c>
      <c r="B203" s="230" t="s">
        <v>1300</v>
      </c>
      <c r="C203" s="197" t="s">
        <v>1301</v>
      </c>
      <c r="D203" s="223" t="s">
        <v>1302</v>
      </c>
      <c r="E203" s="197" t="s">
        <v>427</v>
      </c>
      <c r="F203" s="750">
        <f t="shared" si="10"/>
        <v>440.00000000000006</v>
      </c>
      <c r="G203" s="202">
        <v>6</v>
      </c>
      <c r="H203" s="459" t="s">
        <v>2484</v>
      </c>
      <c r="I203" s="459" t="s">
        <v>2485</v>
      </c>
      <c r="K203" s="325">
        <v>400</v>
      </c>
      <c r="L203" s="748">
        <f t="shared" si="11"/>
        <v>440.00000000000006</v>
      </c>
      <c r="M203" s="752">
        <f t="shared" si="12"/>
        <v>40.000000000000057</v>
      </c>
    </row>
    <row r="204" spans="1:13" ht="26.4">
      <c r="A204" s="231" t="s">
        <v>1303</v>
      </c>
      <c r="B204" s="230" t="s">
        <v>1304</v>
      </c>
      <c r="C204" s="197" t="s">
        <v>1305</v>
      </c>
      <c r="D204" s="223" t="s">
        <v>1306</v>
      </c>
      <c r="E204" s="197" t="s">
        <v>427</v>
      </c>
      <c r="F204" s="750">
        <f t="shared" si="10"/>
        <v>330</v>
      </c>
      <c r="G204" s="202">
        <v>6</v>
      </c>
      <c r="H204" s="457" t="s">
        <v>2486</v>
      </c>
      <c r="I204" s="459" t="s">
        <v>2487</v>
      </c>
      <c r="K204" s="325">
        <v>300</v>
      </c>
      <c r="L204" s="748">
        <f t="shared" si="11"/>
        <v>330</v>
      </c>
      <c r="M204" s="752">
        <f t="shared" si="12"/>
        <v>30</v>
      </c>
    </row>
    <row r="205" spans="1:13" ht="39.6">
      <c r="A205" s="229">
        <v>150</v>
      </c>
      <c r="B205" s="217" t="s">
        <v>474</v>
      </c>
      <c r="C205" s="200" t="s">
        <v>475</v>
      </c>
      <c r="D205" s="200" t="s">
        <v>476</v>
      </c>
      <c r="E205" s="199" t="s">
        <v>464</v>
      </c>
      <c r="F205" s="750">
        <f t="shared" si="10"/>
        <v>462.00000000000006</v>
      </c>
      <c r="G205" s="497"/>
      <c r="H205" s="541" t="s">
        <v>2237</v>
      </c>
      <c r="I205" s="459" t="s">
        <v>2238</v>
      </c>
      <c r="K205" s="298">
        <v>420</v>
      </c>
      <c r="L205" s="748">
        <f t="shared" si="11"/>
        <v>462.00000000000006</v>
      </c>
      <c r="M205" s="752">
        <f t="shared" si="12"/>
        <v>42.000000000000057</v>
      </c>
    </row>
    <row r="206" spans="1:13" ht="26.4">
      <c r="A206" s="229">
        <v>151</v>
      </c>
      <c r="B206" s="217" t="s">
        <v>477</v>
      </c>
      <c r="C206" s="200" t="s">
        <v>478</v>
      </c>
      <c r="D206" s="200" t="s">
        <v>479</v>
      </c>
      <c r="E206" s="199" t="s">
        <v>464</v>
      </c>
      <c r="F206" s="750">
        <f t="shared" si="10"/>
        <v>55.000000000000007</v>
      </c>
      <c r="G206" s="497"/>
      <c r="H206" s="541" t="s">
        <v>2237</v>
      </c>
      <c r="I206" s="459" t="s">
        <v>2238</v>
      </c>
      <c r="K206" s="298">
        <v>50</v>
      </c>
      <c r="L206" s="748">
        <f t="shared" si="11"/>
        <v>55.000000000000007</v>
      </c>
      <c r="M206" s="752">
        <f t="shared" si="12"/>
        <v>5.0000000000000071</v>
      </c>
    </row>
    <row r="207" spans="1:13" ht="52.8">
      <c r="A207" s="229">
        <v>465</v>
      </c>
      <c r="B207" s="218" t="s">
        <v>433</v>
      </c>
      <c r="C207" s="200" t="s">
        <v>434</v>
      </c>
      <c r="D207" s="200" t="s">
        <v>435</v>
      </c>
      <c r="E207" s="200" t="s">
        <v>436</v>
      </c>
      <c r="F207" s="750">
        <f t="shared" si="10"/>
        <v>770.00000000000011</v>
      </c>
      <c r="G207" s="215"/>
      <c r="H207" s="457" t="s">
        <v>2702</v>
      </c>
      <c r="I207" s="459" t="s">
        <v>2703</v>
      </c>
      <c r="K207" s="305">
        <v>700</v>
      </c>
      <c r="L207" s="748">
        <f t="shared" si="11"/>
        <v>770.00000000000011</v>
      </c>
      <c r="M207" s="752">
        <f t="shared" si="12"/>
        <v>70.000000000000114</v>
      </c>
    </row>
    <row r="208" spans="1:13" ht="120.6" customHeight="1">
      <c r="A208" s="214" t="s">
        <v>1357</v>
      </c>
      <c r="B208" s="236" t="s">
        <v>1358</v>
      </c>
      <c r="C208" s="238" t="s">
        <v>1359</v>
      </c>
      <c r="D208" s="223"/>
      <c r="E208" s="197" t="s">
        <v>436</v>
      </c>
      <c r="F208" s="750">
        <f t="shared" si="10"/>
        <v>4532</v>
      </c>
      <c r="G208" s="202" t="s">
        <v>1360</v>
      </c>
      <c r="H208" s="459"/>
      <c r="I208" s="459"/>
      <c r="K208" s="237">
        <v>4120</v>
      </c>
      <c r="L208" s="748">
        <f t="shared" si="11"/>
        <v>4532</v>
      </c>
      <c r="M208" s="752">
        <f t="shared" si="12"/>
        <v>412</v>
      </c>
    </row>
    <row r="209" spans="1:13" s="450" customFormat="1" ht="26.4">
      <c r="A209" s="295" t="s">
        <v>423</v>
      </c>
      <c r="B209" s="212" t="s">
        <v>424</v>
      </c>
      <c r="C209" s="502" t="s">
        <v>425</v>
      </c>
      <c r="D209" s="504" t="s">
        <v>426</v>
      </c>
      <c r="E209" s="520" t="s">
        <v>427</v>
      </c>
      <c r="F209" s="750">
        <f t="shared" si="10"/>
        <v>605</v>
      </c>
      <c r="G209" s="522">
        <v>1</v>
      </c>
      <c r="H209" s="518" t="s">
        <v>2259</v>
      </c>
      <c r="I209" s="518" t="s">
        <v>2260</v>
      </c>
      <c r="K209" s="325">
        <v>550</v>
      </c>
      <c r="L209" s="748">
        <f t="shared" si="11"/>
        <v>605</v>
      </c>
      <c r="M209" s="752">
        <f t="shared" si="12"/>
        <v>55</v>
      </c>
    </row>
    <row r="210" spans="1:13">
      <c r="A210" s="228" t="s">
        <v>428</v>
      </c>
      <c r="B210" s="219" t="s">
        <v>772</v>
      </c>
      <c r="C210" s="194" t="s">
        <v>430</v>
      </c>
      <c r="D210" s="213" t="s">
        <v>431</v>
      </c>
      <c r="E210" s="195" t="s">
        <v>427</v>
      </c>
      <c r="F210" s="750">
        <f t="shared" si="10"/>
        <v>275</v>
      </c>
      <c r="G210" s="215">
        <v>1</v>
      </c>
      <c r="H210" s="459" t="s">
        <v>2263</v>
      </c>
      <c r="I210" s="459" t="s">
        <v>2264</v>
      </c>
      <c r="K210" s="325">
        <v>250</v>
      </c>
      <c r="L210" s="748">
        <f t="shared" si="11"/>
        <v>275</v>
      </c>
      <c r="M210" s="752">
        <f t="shared" si="12"/>
        <v>25</v>
      </c>
    </row>
    <row r="211" spans="1:13">
      <c r="A211" s="228" t="s">
        <v>938</v>
      </c>
      <c r="B211" s="219" t="s">
        <v>939</v>
      </c>
      <c r="C211" s="194" t="s">
        <v>940</v>
      </c>
      <c r="D211" s="213" t="s">
        <v>941</v>
      </c>
      <c r="E211" s="195" t="s">
        <v>427</v>
      </c>
      <c r="F211" s="750">
        <f t="shared" si="10"/>
        <v>154</v>
      </c>
      <c r="G211" s="215">
        <v>1</v>
      </c>
      <c r="H211" s="459" t="s">
        <v>2343</v>
      </c>
      <c r="I211" s="459" t="s">
        <v>2344</v>
      </c>
      <c r="K211" s="325">
        <v>140</v>
      </c>
      <c r="L211" s="748">
        <f t="shared" si="11"/>
        <v>154</v>
      </c>
      <c r="M211" s="752">
        <f t="shared" si="12"/>
        <v>14</v>
      </c>
    </row>
    <row r="212" spans="1:13">
      <c r="A212" s="228" t="s">
        <v>942</v>
      </c>
      <c r="B212" s="219" t="s">
        <v>943</v>
      </c>
      <c r="C212" s="194" t="s">
        <v>944</v>
      </c>
      <c r="D212" s="213" t="s">
        <v>945</v>
      </c>
      <c r="E212" s="195" t="s">
        <v>427</v>
      </c>
      <c r="F212" s="750">
        <f t="shared" si="10"/>
        <v>154</v>
      </c>
      <c r="G212" s="522">
        <v>1</v>
      </c>
      <c r="H212" s="459" t="s">
        <v>2345</v>
      </c>
      <c r="I212" s="459" t="s">
        <v>2346</v>
      </c>
      <c r="K212" s="325">
        <v>140</v>
      </c>
      <c r="L212" s="748">
        <f t="shared" si="11"/>
        <v>154</v>
      </c>
      <c r="M212" s="752">
        <f t="shared" si="12"/>
        <v>14</v>
      </c>
    </row>
    <row r="213" spans="1:13">
      <c r="A213" s="228" t="s">
        <v>914</v>
      </c>
      <c r="B213" s="219" t="s">
        <v>915</v>
      </c>
      <c r="C213" s="194" t="s">
        <v>916</v>
      </c>
      <c r="D213" s="213" t="s">
        <v>917</v>
      </c>
      <c r="E213" s="195" t="s">
        <v>427</v>
      </c>
      <c r="F213" s="750">
        <f t="shared" si="10"/>
        <v>154</v>
      </c>
      <c r="G213" s="522">
        <v>1</v>
      </c>
      <c r="H213" s="459" t="s">
        <v>2331</v>
      </c>
      <c r="I213" s="459" t="s">
        <v>2332</v>
      </c>
      <c r="K213" s="325">
        <v>140</v>
      </c>
      <c r="L213" s="748">
        <f t="shared" si="11"/>
        <v>154</v>
      </c>
      <c r="M213" s="752">
        <f t="shared" si="12"/>
        <v>14</v>
      </c>
    </row>
    <row r="214" spans="1:13">
      <c r="A214" s="228" t="s">
        <v>918</v>
      </c>
      <c r="B214" s="219" t="s">
        <v>919</v>
      </c>
      <c r="C214" s="194" t="s">
        <v>920</v>
      </c>
      <c r="D214" s="213" t="s">
        <v>921</v>
      </c>
      <c r="E214" s="195" t="s">
        <v>427</v>
      </c>
      <c r="F214" s="750">
        <f t="shared" si="10"/>
        <v>176</v>
      </c>
      <c r="G214" s="522">
        <v>1</v>
      </c>
      <c r="H214" s="459" t="s">
        <v>2333</v>
      </c>
      <c r="I214" s="459" t="s">
        <v>2334</v>
      </c>
      <c r="K214" s="325">
        <v>160</v>
      </c>
      <c r="L214" s="748">
        <f t="shared" si="11"/>
        <v>176</v>
      </c>
      <c r="M214" s="752">
        <f t="shared" si="12"/>
        <v>16</v>
      </c>
    </row>
    <row r="215" spans="1:13">
      <c r="A215" s="228" t="s">
        <v>858</v>
      </c>
      <c r="B215" s="219" t="s">
        <v>859</v>
      </c>
      <c r="C215" s="194" t="s">
        <v>860</v>
      </c>
      <c r="D215" s="213" t="s">
        <v>861</v>
      </c>
      <c r="E215" s="195" t="s">
        <v>427</v>
      </c>
      <c r="F215" s="750">
        <f t="shared" si="10"/>
        <v>176</v>
      </c>
      <c r="G215" s="522">
        <v>1</v>
      </c>
      <c r="H215" s="459" t="s">
        <v>2305</v>
      </c>
      <c r="I215" s="459" t="s">
        <v>2306</v>
      </c>
      <c r="K215" s="325">
        <v>160</v>
      </c>
      <c r="L215" s="748">
        <f t="shared" si="11"/>
        <v>176</v>
      </c>
      <c r="M215" s="752">
        <f t="shared" si="12"/>
        <v>16</v>
      </c>
    </row>
    <row r="216" spans="1:13">
      <c r="A216" s="228" t="s">
        <v>862</v>
      </c>
      <c r="B216" s="219" t="s">
        <v>863</v>
      </c>
      <c r="C216" s="194" t="s">
        <v>864</v>
      </c>
      <c r="D216" s="213" t="s">
        <v>865</v>
      </c>
      <c r="E216" s="195" t="s">
        <v>427</v>
      </c>
      <c r="F216" s="750">
        <f t="shared" si="10"/>
        <v>176</v>
      </c>
      <c r="G216" s="522">
        <v>1</v>
      </c>
      <c r="H216" s="459" t="s">
        <v>2307</v>
      </c>
      <c r="I216" s="459" t="s">
        <v>2308</v>
      </c>
      <c r="K216" s="325">
        <v>160</v>
      </c>
      <c r="L216" s="748">
        <f t="shared" si="11"/>
        <v>176</v>
      </c>
      <c r="M216" s="752">
        <f t="shared" si="12"/>
        <v>16</v>
      </c>
    </row>
    <row r="217" spans="1:13">
      <c r="A217" s="228" t="s">
        <v>441</v>
      </c>
      <c r="B217" s="219" t="s">
        <v>442</v>
      </c>
      <c r="C217" s="194" t="s">
        <v>443</v>
      </c>
      <c r="D217" s="213" t="s">
        <v>444</v>
      </c>
      <c r="E217" s="195" t="s">
        <v>427</v>
      </c>
      <c r="F217" s="750">
        <f t="shared" si="10"/>
        <v>165</v>
      </c>
      <c r="G217" s="522">
        <v>1</v>
      </c>
      <c r="H217" s="459" t="s">
        <v>2293</v>
      </c>
      <c r="I217" s="459" t="s">
        <v>2294</v>
      </c>
      <c r="K217" s="325">
        <v>150</v>
      </c>
      <c r="L217" s="748">
        <f t="shared" si="11"/>
        <v>165</v>
      </c>
      <c r="M217" s="752">
        <f t="shared" si="12"/>
        <v>15</v>
      </c>
    </row>
    <row r="218" spans="1:13" ht="15" customHeight="1">
      <c r="A218" s="228" t="s">
        <v>892</v>
      </c>
      <c r="B218" s="219" t="s">
        <v>893</v>
      </c>
      <c r="C218" s="194" t="s">
        <v>894</v>
      </c>
      <c r="D218" s="213" t="s">
        <v>895</v>
      </c>
      <c r="E218" s="195" t="s">
        <v>427</v>
      </c>
      <c r="F218" s="750">
        <f t="shared" si="10"/>
        <v>176</v>
      </c>
      <c r="G218" s="522">
        <v>1</v>
      </c>
      <c r="H218" s="459" t="s">
        <v>2321</v>
      </c>
      <c r="I218" s="459" t="s">
        <v>2322</v>
      </c>
      <c r="K218" s="325">
        <v>160</v>
      </c>
      <c r="L218" s="748">
        <f t="shared" si="11"/>
        <v>176</v>
      </c>
      <c r="M218" s="752">
        <f t="shared" si="12"/>
        <v>16</v>
      </c>
    </row>
    <row r="219" spans="1:13">
      <c r="A219" s="228" t="s">
        <v>846</v>
      </c>
      <c r="B219" s="219" t="s">
        <v>847</v>
      </c>
      <c r="C219" s="194" t="s">
        <v>848</v>
      </c>
      <c r="D219" s="213" t="s">
        <v>849</v>
      </c>
      <c r="E219" s="195" t="s">
        <v>427</v>
      </c>
      <c r="F219" s="750">
        <f t="shared" si="10"/>
        <v>176</v>
      </c>
      <c r="G219" s="522">
        <v>1</v>
      </c>
      <c r="H219" s="459" t="s">
        <v>2299</v>
      </c>
      <c r="I219" s="459" t="s">
        <v>2300</v>
      </c>
      <c r="K219" s="325">
        <v>160</v>
      </c>
      <c r="L219" s="748">
        <f t="shared" si="11"/>
        <v>176</v>
      </c>
      <c r="M219" s="752">
        <f t="shared" si="12"/>
        <v>16</v>
      </c>
    </row>
    <row r="220" spans="1:13" ht="26.4">
      <c r="A220" s="228" t="s">
        <v>543</v>
      </c>
      <c r="B220" s="219" t="s">
        <v>544</v>
      </c>
      <c r="C220" s="194" t="s">
        <v>545</v>
      </c>
      <c r="D220" s="213" t="s">
        <v>546</v>
      </c>
      <c r="E220" s="195" t="s">
        <v>427</v>
      </c>
      <c r="F220" s="750">
        <f t="shared" si="10"/>
        <v>198.00000000000003</v>
      </c>
      <c r="G220" s="522">
        <v>1</v>
      </c>
      <c r="H220" s="459" t="s">
        <v>2283</v>
      </c>
      <c r="I220" s="459" t="s">
        <v>2284</v>
      </c>
      <c r="K220" s="325">
        <v>180</v>
      </c>
      <c r="L220" s="748">
        <f t="shared" si="11"/>
        <v>198.00000000000003</v>
      </c>
      <c r="M220" s="752">
        <f t="shared" si="12"/>
        <v>18.000000000000028</v>
      </c>
    </row>
    <row r="221" spans="1:13" s="450" customFormat="1" ht="26.4">
      <c r="A221" s="231" t="s">
        <v>1299</v>
      </c>
      <c r="B221" s="230" t="s">
        <v>1300</v>
      </c>
      <c r="C221" s="324" t="s">
        <v>1301</v>
      </c>
      <c r="D221" s="223" t="s">
        <v>1302</v>
      </c>
      <c r="E221" s="324" t="s">
        <v>427</v>
      </c>
      <c r="F221" s="750">
        <f t="shared" si="10"/>
        <v>440.00000000000006</v>
      </c>
      <c r="G221" s="202">
        <v>6</v>
      </c>
      <c r="H221" s="518" t="s">
        <v>2484</v>
      </c>
      <c r="I221" s="518" t="s">
        <v>2485</v>
      </c>
      <c r="K221" s="325">
        <v>400</v>
      </c>
      <c r="L221" s="748">
        <f t="shared" si="11"/>
        <v>440.00000000000006</v>
      </c>
      <c r="M221" s="752">
        <f t="shared" si="12"/>
        <v>40.000000000000057</v>
      </c>
    </row>
    <row r="222" spans="1:13" s="450" customFormat="1" ht="26.4">
      <c r="A222" s="231" t="s">
        <v>1303</v>
      </c>
      <c r="B222" s="230" t="s">
        <v>1304</v>
      </c>
      <c r="C222" s="324" t="s">
        <v>1305</v>
      </c>
      <c r="D222" s="223" t="s">
        <v>1306</v>
      </c>
      <c r="E222" s="324" t="s">
        <v>427</v>
      </c>
      <c r="F222" s="750">
        <f t="shared" si="10"/>
        <v>330</v>
      </c>
      <c r="G222" s="202">
        <v>6</v>
      </c>
      <c r="H222" s="518" t="s">
        <v>2486</v>
      </c>
      <c r="I222" s="518" t="s">
        <v>2487</v>
      </c>
      <c r="K222" s="325">
        <v>300</v>
      </c>
      <c r="L222" s="748">
        <f t="shared" si="11"/>
        <v>330</v>
      </c>
      <c r="M222" s="752">
        <f t="shared" si="12"/>
        <v>30</v>
      </c>
    </row>
    <row r="223" spans="1:13" ht="39.6">
      <c r="A223" s="229">
        <v>150</v>
      </c>
      <c r="B223" s="217" t="s">
        <v>474</v>
      </c>
      <c r="C223" s="200" t="s">
        <v>475</v>
      </c>
      <c r="D223" s="200" t="s">
        <v>476</v>
      </c>
      <c r="E223" s="199" t="s">
        <v>1366</v>
      </c>
      <c r="F223" s="750">
        <f t="shared" si="10"/>
        <v>462.00000000000006</v>
      </c>
      <c r="G223" s="522"/>
      <c r="H223" s="457" t="s">
        <v>2237</v>
      </c>
      <c r="I223" s="459" t="s">
        <v>2238</v>
      </c>
      <c r="K223" s="298">
        <v>420</v>
      </c>
      <c r="L223" s="748">
        <f t="shared" si="11"/>
        <v>462.00000000000006</v>
      </c>
      <c r="M223" s="752">
        <f t="shared" si="12"/>
        <v>42.000000000000057</v>
      </c>
    </row>
    <row r="224" spans="1:13" ht="26.4">
      <c r="A224" s="229">
        <v>151</v>
      </c>
      <c r="B224" s="217" t="s">
        <v>477</v>
      </c>
      <c r="C224" s="200" t="s">
        <v>478</v>
      </c>
      <c r="D224" s="200" t="s">
        <v>479</v>
      </c>
      <c r="E224" s="199" t="s">
        <v>1366</v>
      </c>
      <c r="F224" s="750">
        <f t="shared" si="10"/>
        <v>55.000000000000007</v>
      </c>
      <c r="G224" s="522"/>
      <c r="H224" s="457" t="s">
        <v>2237</v>
      </c>
      <c r="I224" s="459" t="s">
        <v>2238</v>
      </c>
      <c r="K224" s="298">
        <v>50</v>
      </c>
      <c r="L224" s="748">
        <f t="shared" si="11"/>
        <v>55.000000000000007</v>
      </c>
      <c r="M224" s="752">
        <f t="shared" si="12"/>
        <v>5.0000000000000071</v>
      </c>
    </row>
    <row r="225" spans="1:13" ht="52.8">
      <c r="A225" s="229">
        <v>465</v>
      </c>
      <c r="B225" s="218" t="s">
        <v>433</v>
      </c>
      <c r="C225" s="200" t="s">
        <v>434</v>
      </c>
      <c r="D225" s="200" t="s">
        <v>435</v>
      </c>
      <c r="E225" s="200" t="s">
        <v>436</v>
      </c>
      <c r="F225" s="750">
        <f t="shared" si="10"/>
        <v>770.00000000000011</v>
      </c>
      <c r="G225" s="215"/>
      <c r="H225" s="459" t="s">
        <v>2702</v>
      </c>
      <c r="I225" s="459" t="s">
        <v>2703</v>
      </c>
      <c r="K225" s="305">
        <v>700</v>
      </c>
      <c r="L225" s="748">
        <f t="shared" si="11"/>
        <v>770.00000000000011</v>
      </c>
      <c r="M225" s="752">
        <f t="shared" si="12"/>
        <v>70.000000000000114</v>
      </c>
    </row>
    <row r="226" spans="1:13">
      <c r="A226" s="224"/>
      <c r="B226" s="225"/>
      <c r="C226" s="226" t="s">
        <v>1361</v>
      </c>
      <c r="D226" s="227"/>
      <c r="E226" s="243"/>
      <c r="F226" s="244"/>
      <c r="G226" s="243"/>
      <c r="L226" s="748"/>
    </row>
    <row r="227" spans="1:13">
      <c r="A227" s="185"/>
      <c r="B227" s="138"/>
      <c r="C227" s="837" t="s">
        <v>1362</v>
      </c>
      <c r="D227" s="837"/>
      <c r="E227" s="837"/>
      <c r="F227" s="837"/>
      <c r="G227" s="185"/>
      <c r="L227" s="748"/>
    </row>
    <row r="228" spans="1:13" ht="26.4">
      <c r="A228" s="185"/>
      <c r="B228" s="138"/>
      <c r="C228" s="138" t="s">
        <v>1363</v>
      </c>
      <c r="D228" s="138"/>
      <c r="E228" s="138"/>
      <c r="F228" s="245"/>
      <c r="G228" s="185"/>
      <c r="L228" s="748"/>
    </row>
    <row r="229" spans="1:13">
      <c r="A229" s="185"/>
      <c r="B229" s="138"/>
      <c r="C229" s="837" t="s">
        <v>1364</v>
      </c>
      <c r="D229" s="837"/>
      <c r="E229" s="837"/>
      <c r="F229" s="837"/>
      <c r="G229" s="185"/>
      <c r="L229" s="748"/>
    </row>
    <row r="230" spans="1:13">
      <c r="A230" s="185"/>
      <c r="B230" s="138"/>
      <c r="C230" s="138"/>
      <c r="D230" s="138"/>
      <c r="E230" s="138"/>
      <c r="F230" s="245"/>
      <c r="G230" s="185"/>
    </row>
    <row r="231" spans="1:13">
      <c r="A231" s="185"/>
      <c r="B231" s="138"/>
      <c r="C231" s="138" t="s">
        <v>413</v>
      </c>
      <c r="D231" s="138"/>
      <c r="E231" s="837" t="s">
        <v>414</v>
      </c>
      <c r="F231" s="837"/>
      <c r="G231" s="185"/>
    </row>
    <row r="232" spans="1:13">
      <c r="B232" s="198"/>
      <c r="C232" s="198"/>
      <c r="D232" s="198"/>
      <c r="E232" s="198"/>
      <c r="F232" s="208"/>
    </row>
    <row r="233" spans="1:13">
      <c r="B233" s="198"/>
      <c r="C233" s="198"/>
      <c r="D233" s="198"/>
      <c r="E233" s="198"/>
      <c r="F233" s="208"/>
    </row>
    <row r="234" spans="1:13">
      <c r="B234" s="198"/>
      <c r="C234" s="198"/>
      <c r="D234" s="198"/>
      <c r="E234" s="198"/>
      <c r="F234" s="208"/>
    </row>
    <row r="235" spans="1:13">
      <c r="B235" s="198"/>
      <c r="C235" s="198"/>
      <c r="D235" s="198"/>
      <c r="E235" s="198"/>
      <c r="F235" s="208"/>
    </row>
    <row r="236" spans="1:13">
      <c r="B236" s="198"/>
      <c r="C236" s="198"/>
      <c r="D236" s="198"/>
      <c r="E236" s="198"/>
      <c r="F236" s="208"/>
    </row>
    <row r="237" spans="1:13">
      <c r="B237" s="198"/>
      <c r="C237" s="198"/>
      <c r="D237" s="198"/>
      <c r="E237" s="198"/>
      <c r="F237" s="208"/>
    </row>
    <row r="238" spans="1:13">
      <c r="B238" s="198"/>
      <c r="C238" s="198"/>
      <c r="D238" s="198"/>
      <c r="E238" s="198"/>
      <c r="F238" s="208"/>
    </row>
    <row r="239" spans="1:13">
      <c r="B239" s="198"/>
      <c r="C239" s="198"/>
      <c r="D239" s="198"/>
      <c r="E239" s="198"/>
      <c r="F239" s="208"/>
    </row>
    <row r="240" spans="1:13">
      <c r="B240" s="198"/>
      <c r="C240" s="198"/>
      <c r="D240" s="198"/>
      <c r="E240" s="198"/>
      <c r="F240" s="208"/>
    </row>
    <row r="241" spans="2:6">
      <c r="B241" s="198"/>
      <c r="C241" s="198"/>
      <c r="D241" s="198"/>
      <c r="E241" s="198"/>
      <c r="F241" s="208"/>
    </row>
    <row r="242" spans="2:6">
      <c r="B242" s="198"/>
      <c r="C242" s="198"/>
      <c r="D242" s="198"/>
      <c r="E242" s="198"/>
      <c r="F242" s="208"/>
    </row>
    <row r="243" spans="2:6">
      <c r="B243" s="198"/>
      <c r="C243" s="198"/>
      <c r="D243" s="198"/>
      <c r="E243" s="198"/>
      <c r="F243" s="208"/>
    </row>
    <row r="244" spans="2:6">
      <c r="B244" s="198"/>
      <c r="C244" s="198"/>
      <c r="D244" s="198"/>
      <c r="E244" s="198"/>
      <c r="F244" s="208"/>
    </row>
    <row r="245" spans="2:6">
      <c r="B245" s="198"/>
      <c r="C245" s="198"/>
      <c r="D245" s="198"/>
      <c r="E245" s="198"/>
      <c r="F245" s="208"/>
    </row>
    <row r="246" spans="2:6">
      <c r="B246" s="198"/>
      <c r="C246" s="198"/>
      <c r="D246" s="198"/>
      <c r="E246" s="198"/>
      <c r="F246" s="208"/>
    </row>
    <row r="247" spans="2:6">
      <c r="B247" s="198"/>
      <c r="C247" s="198"/>
      <c r="D247" s="198"/>
      <c r="E247" s="198"/>
      <c r="F247" s="208"/>
    </row>
    <row r="248" spans="2:6">
      <c r="B248" s="198"/>
      <c r="C248" s="198"/>
      <c r="D248" s="198"/>
      <c r="E248" s="198"/>
      <c r="F248" s="208"/>
    </row>
    <row r="249" spans="2:6">
      <c r="B249" s="198"/>
      <c r="C249" s="198"/>
      <c r="D249" s="198"/>
      <c r="E249" s="198"/>
      <c r="F249" s="208"/>
    </row>
    <row r="250" spans="2:6">
      <c r="B250" s="198"/>
      <c r="C250" s="198"/>
      <c r="D250" s="198"/>
      <c r="E250" s="198"/>
      <c r="F250" s="208"/>
    </row>
    <row r="251" spans="2:6">
      <c r="B251" s="198"/>
      <c r="C251" s="198"/>
      <c r="D251" s="198"/>
      <c r="E251" s="198"/>
      <c r="F251" s="208"/>
    </row>
    <row r="252" spans="2:6">
      <c r="B252" s="198"/>
      <c r="C252" s="198"/>
      <c r="D252" s="198"/>
      <c r="E252" s="198"/>
      <c r="F252" s="208"/>
    </row>
    <row r="253" spans="2:6">
      <c r="B253" s="198"/>
      <c r="C253" s="198"/>
      <c r="D253" s="198"/>
      <c r="E253" s="198"/>
      <c r="F253" s="208"/>
    </row>
    <row r="254" spans="2:6">
      <c r="B254" s="198"/>
      <c r="C254" s="198"/>
      <c r="D254" s="198"/>
      <c r="E254" s="198"/>
      <c r="F254" s="208"/>
    </row>
    <row r="255" spans="2:6">
      <c r="B255" s="198"/>
      <c r="C255" s="198"/>
      <c r="D255" s="198"/>
      <c r="E255" s="198"/>
      <c r="F255" s="208"/>
    </row>
    <row r="256" spans="2:6">
      <c r="B256" s="198"/>
      <c r="C256" s="198"/>
      <c r="D256" s="198"/>
      <c r="E256" s="198"/>
      <c r="F256" s="208"/>
    </row>
    <row r="257" spans="2:6">
      <c r="B257" s="198"/>
      <c r="C257" s="198"/>
      <c r="D257" s="198"/>
      <c r="E257" s="198"/>
      <c r="F257" s="208"/>
    </row>
    <row r="258" spans="2:6">
      <c r="B258" s="198"/>
      <c r="C258" s="198"/>
      <c r="D258" s="198"/>
      <c r="E258" s="198"/>
      <c r="F258" s="208"/>
    </row>
    <row r="259" spans="2:6">
      <c r="B259" s="198"/>
      <c r="C259" s="198"/>
      <c r="D259" s="198"/>
      <c r="E259" s="198"/>
      <c r="F259" s="208"/>
    </row>
    <row r="260" spans="2:6">
      <c r="B260" s="198"/>
      <c r="C260" s="198"/>
      <c r="D260" s="198"/>
      <c r="E260" s="198"/>
      <c r="F260" s="208"/>
    </row>
    <row r="261" spans="2:6">
      <c r="B261" s="198"/>
      <c r="C261" s="198"/>
      <c r="D261" s="198"/>
      <c r="E261" s="198"/>
      <c r="F261" s="208"/>
    </row>
    <row r="262" spans="2:6">
      <c r="B262" s="198"/>
      <c r="C262" s="198"/>
      <c r="D262" s="198"/>
      <c r="E262" s="198"/>
      <c r="F262" s="208"/>
    </row>
    <row r="263" spans="2:6">
      <c r="B263" s="198"/>
      <c r="C263" s="198"/>
      <c r="D263" s="198"/>
      <c r="E263" s="198"/>
      <c r="F263" s="208"/>
    </row>
    <row r="264" spans="2:6">
      <c r="B264" s="198"/>
      <c r="C264" s="198"/>
      <c r="D264" s="198"/>
      <c r="E264" s="198"/>
      <c r="F264" s="208"/>
    </row>
    <row r="265" spans="2:6">
      <c r="B265" s="198"/>
      <c r="C265" s="198"/>
      <c r="D265" s="198"/>
      <c r="E265" s="198"/>
      <c r="F265" s="208"/>
    </row>
    <row r="266" spans="2:6">
      <c r="B266" s="198"/>
      <c r="C266" s="198"/>
      <c r="D266" s="198"/>
      <c r="E266" s="198"/>
      <c r="F266" s="208"/>
    </row>
    <row r="267" spans="2:6">
      <c r="B267" s="198"/>
      <c r="C267" s="198"/>
      <c r="D267" s="198"/>
      <c r="E267" s="198"/>
      <c r="F267" s="208"/>
    </row>
    <row r="268" spans="2:6">
      <c r="B268" s="198"/>
      <c r="C268" s="198"/>
      <c r="D268" s="198"/>
      <c r="E268" s="198"/>
      <c r="F268" s="208"/>
    </row>
    <row r="269" spans="2:6">
      <c r="B269" s="198"/>
      <c r="C269" s="198"/>
      <c r="D269" s="198"/>
      <c r="E269" s="198"/>
      <c r="F269" s="208"/>
    </row>
    <row r="270" spans="2:6">
      <c r="B270" s="198"/>
      <c r="C270" s="198"/>
      <c r="D270" s="198"/>
      <c r="E270" s="198"/>
      <c r="F270" s="208"/>
    </row>
    <row r="271" spans="2:6">
      <c r="B271" s="198"/>
      <c r="C271" s="198"/>
      <c r="D271" s="198"/>
      <c r="E271" s="198"/>
      <c r="F271" s="208"/>
    </row>
    <row r="272" spans="2:6">
      <c r="B272" s="198"/>
      <c r="C272" s="198"/>
      <c r="D272" s="198"/>
      <c r="E272" s="198"/>
      <c r="F272" s="208"/>
    </row>
    <row r="273" spans="2:6">
      <c r="B273" s="198"/>
      <c r="C273" s="198"/>
      <c r="D273" s="198"/>
      <c r="E273" s="198"/>
      <c r="F273" s="208"/>
    </row>
    <row r="274" spans="2:6">
      <c r="B274" s="198"/>
      <c r="C274" s="198"/>
      <c r="D274" s="198"/>
      <c r="E274" s="198"/>
      <c r="F274" s="208"/>
    </row>
    <row r="275" spans="2:6">
      <c r="B275" s="198"/>
      <c r="C275" s="198"/>
      <c r="D275" s="198"/>
      <c r="E275" s="198"/>
      <c r="F275" s="208"/>
    </row>
    <row r="276" spans="2:6">
      <c r="B276" s="198"/>
      <c r="C276" s="198"/>
      <c r="D276" s="198"/>
      <c r="E276" s="198"/>
      <c r="F276" s="208"/>
    </row>
    <row r="277" spans="2:6">
      <c r="B277" s="198"/>
      <c r="C277" s="198"/>
      <c r="D277" s="198"/>
      <c r="E277" s="198"/>
      <c r="F277" s="208"/>
    </row>
    <row r="278" spans="2:6">
      <c r="B278" s="198"/>
      <c r="C278" s="198"/>
      <c r="D278" s="198"/>
      <c r="E278" s="198"/>
      <c r="F278" s="208"/>
    </row>
    <row r="279" spans="2:6">
      <c r="B279" s="198"/>
      <c r="C279" s="198"/>
      <c r="D279" s="198"/>
      <c r="E279" s="198"/>
      <c r="F279" s="208"/>
    </row>
    <row r="280" spans="2:6">
      <c r="B280" s="198"/>
      <c r="C280" s="198"/>
      <c r="D280" s="198"/>
      <c r="E280" s="198"/>
      <c r="F280" s="208"/>
    </row>
    <row r="281" spans="2:6">
      <c r="B281" s="198"/>
      <c r="C281" s="198"/>
      <c r="D281" s="198"/>
      <c r="E281" s="198"/>
      <c r="F281" s="208"/>
    </row>
    <row r="282" spans="2:6">
      <c r="B282" s="198"/>
      <c r="C282" s="198"/>
      <c r="D282" s="198"/>
      <c r="E282" s="198"/>
      <c r="F282" s="208"/>
    </row>
    <row r="283" spans="2:6">
      <c r="B283" s="198"/>
      <c r="C283" s="198"/>
      <c r="D283" s="198"/>
      <c r="E283" s="198"/>
      <c r="F283" s="208"/>
    </row>
    <row r="284" spans="2:6">
      <c r="B284" s="198"/>
      <c r="C284" s="198"/>
      <c r="D284" s="198"/>
      <c r="E284" s="198"/>
      <c r="F284" s="208"/>
    </row>
    <row r="285" spans="2:6">
      <c r="B285" s="198"/>
      <c r="C285" s="198"/>
      <c r="D285" s="198"/>
      <c r="E285" s="198"/>
      <c r="F285" s="208"/>
    </row>
    <row r="286" spans="2:6">
      <c r="B286" s="198"/>
      <c r="C286" s="198"/>
      <c r="D286" s="198"/>
      <c r="E286" s="198"/>
      <c r="F286" s="208"/>
    </row>
    <row r="287" spans="2:6">
      <c r="B287" s="198"/>
      <c r="C287" s="198"/>
      <c r="D287" s="198"/>
      <c r="E287" s="198"/>
      <c r="F287" s="208"/>
    </row>
    <row r="288" spans="2:6">
      <c r="B288" s="198"/>
      <c r="C288" s="198"/>
      <c r="D288" s="198"/>
      <c r="E288" s="198"/>
      <c r="F288" s="208"/>
    </row>
    <row r="289" spans="2:6">
      <c r="B289" s="198"/>
      <c r="C289" s="198"/>
      <c r="D289" s="198"/>
      <c r="E289" s="198"/>
      <c r="F289" s="208"/>
    </row>
    <row r="290" spans="2:6">
      <c r="B290" s="198"/>
      <c r="C290" s="198"/>
      <c r="D290" s="198"/>
      <c r="E290" s="198"/>
      <c r="F290" s="208"/>
    </row>
    <row r="291" spans="2:6">
      <c r="B291" s="198"/>
      <c r="C291" s="198"/>
      <c r="D291" s="198"/>
      <c r="E291" s="198"/>
      <c r="F291" s="208"/>
    </row>
    <row r="292" spans="2:6">
      <c r="B292" s="198"/>
      <c r="C292" s="198"/>
      <c r="D292" s="198"/>
      <c r="E292" s="198"/>
      <c r="F292" s="208"/>
    </row>
    <row r="293" spans="2:6">
      <c r="B293" s="198"/>
      <c r="C293" s="198"/>
      <c r="D293" s="198"/>
      <c r="E293" s="198"/>
      <c r="F293" s="208"/>
    </row>
    <row r="294" spans="2:6">
      <c r="B294" s="198"/>
      <c r="C294" s="198"/>
      <c r="D294" s="198"/>
      <c r="E294" s="198"/>
      <c r="F294" s="208"/>
    </row>
    <row r="295" spans="2:6">
      <c r="B295" s="198"/>
      <c r="C295" s="198"/>
      <c r="D295" s="198"/>
      <c r="E295" s="198"/>
      <c r="F295" s="208"/>
    </row>
    <row r="296" spans="2:6">
      <c r="B296" s="198"/>
      <c r="C296" s="198"/>
      <c r="D296" s="198"/>
      <c r="E296" s="198"/>
      <c r="F296" s="208"/>
    </row>
    <row r="297" spans="2:6">
      <c r="B297" s="198"/>
      <c r="C297" s="198"/>
      <c r="D297" s="198"/>
      <c r="E297" s="198"/>
      <c r="F297" s="208"/>
    </row>
    <row r="298" spans="2:6">
      <c r="B298" s="198"/>
      <c r="C298" s="198"/>
      <c r="D298" s="198"/>
      <c r="E298" s="198"/>
      <c r="F298" s="208"/>
    </row>
    <row r="299" spans="2:6">
      <c r="B299" s="198"/>
      <c r="C299" s="198"/>
      <c r="D299" s="198"/>
      <c r="E299" s="198"/>
      <c r="F299" s="208"/>
    </row>
    <row r="300" spans="2:6">
      <c r="B300" s="198"/>
      <c r="C300" s="198"/>
      <c r="D300" s="198"/>
      <c r="E300" s="198"/>
      <c r="F300" s="208"/>
    </row>
    <row r="301" spans="2:6">
      <c r="B301" s="198"/>
      <c r="C301" s="198"/>
      <c r="D301" s="198"/>
      <c r="E301" s="198"/>
      <c r="F301" s="208"/>
    </row>
    <row r="302" spans="2:6">
      <c r="B302" s="198"/>
      <c r="C302" s="198"/>
      <c r="D302" s="198"/>
      <c r="E302" s="198"/>
      <c r="F302" s="208"/>
    </row>
    <row r="303" spans="2:6">
      <c r="B303" s="198"/>
      <c r="C303" s="198"/>
      <c r="D303" s="198"/>
      <c r="E303" s="198"/>
      <c r="F303" s="208"/>
    </row>
    <row r="304" spans="2:6">
      <c r="B304" s="198"/>
      <c r="C304" s="198"/>
      <c r="D304" s="198"/>
      <c r="E304" s="198"/>
      <c r="F304" s="208"/>
    </row>
  </sheetData>
  <autoFilter ref="A4:I229"/>
  <mergeCells count="33">
    <mergeCell ref="E231:F231"/>
    <mergeCell ref="C227:F227"/>
    <mergeCell ref="C229:F229"/>
    <mergeCell ref="C81:I81"/>
    <mergeCell ref="C78:I78"/>
    <mergeCell ref="C92:I92"/>
    <mergeCell ref="C117:I117"/>
    <mergeCell ref="C123:I123"/>
    <mergeCell ref="C182:I182"/>
    <mergeCell ref="C189:I189"/>
    <mergeCell ref="C198:I198"/>
    <mergeCell ref="C136:G136"/>
    <mergeCell ref="C168:I168"/>
    <mergeCell ref="C175:I175"/>
    <mergeCell ref="C156:I156"/>
    <mergeCell ref="C131:I131"/>
    <mergeCell ref="C172:I172"/>
    <mergeCell ref="C159:I159"/>
    <mergeCell ref="C6:I6"/>
    <mergeCell ref="C15:I15"/>
    <mergeCell ref="C26:I26"/>
    <mergeCell ref="C32:I32"/>
    <mergeCell ref="C73:I73"/>
    <mergeCell ref="C67:I67"/>
    <mergeCell ref="C58:I58"/>
    <mergeCell ref="C50:I50"/>
    <mergeCell ref="C37:I37"/>
    <mergeCell ref="C33:I33"/>
    <mergeCell ref="B2:F2"/>
    <mergeCell ref="C3:F3"/>
    <mergeCell ref="C144:I144"/>
    <mergeCell ref="C162:G162"/>
    <mergeCell ref="C132:I132"/>
  </mergeCells>
  <pageMargins left="0.23622047244094491" right="0.23622047244094491" top="0.35433070866141736" bottom="0" header="0.31496062992125984" footer="0.31496062992125984"/>
  <pageSetup paperSize="9" scale="71" fitToHeight="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161"/>
  <sheetViews>
    <sheetView workbookViewId="0">
      <selection activeCell="B13" sqref="B13"/>
    </sheetView>
  </sheetViews>
  <sheetFormatPr defaultRowHeight="14.4"/>
  <cols>
    <col min="1" max="2" width="7.33203125" customWidth="1"/>
    <col min="3" max="3" width="42.5546875" customWidth="1"/>
    <col min="4" max="4" width="19.109375" customWidth="1"/>
    <col min="5" max="5" width="13.44140625" customWidth="1"/>
    <col min="6" max="6" width="12.5546875" bestFit="1" customWidth="1"/>
    <col min="7" max="7" width="15.109375" style="460" customWidth="1"/>
    <col min="8" max="8" width="45.44140625" style="460" customWidth="1"/>
  </cols>
  <sheetData>
    <row r="1" spans="1:12">
      <c r="A1" s="254"/>
      <c r="B1" s="253"/>
      <c r="C1" s="253"/>
      <c r="D1" s="253"/>
      <c r="E1" s="253"/>
      <c r="F1" s="253"/>
    </row>
    <row r="2" spans="1:12" s="450" customFormat="1">
      <c r="A2" s="452"/>
      <c r="B2" s="768" t="s">
        <v>3558</v>
      </c>
      <c r="C2" s="768"/>
      <c r="D2" s="768"/>
      <c r="E2" s="768"/>
      <c r="F2" s="768"/>
      <c r="G2" s="472"/>
      <c r="H2" s="472"/>
      <c r="I2" s="472"/>
      <c r="J2" s="472"/>
    </row>
    <row r="3" spans="1:12">
      <c r="A3" s="255"/>
      <c r="B3" s="252"/>
      <c r="C3" s="886"/>
      <c r="D3" s="886"/>
      <c r="E3" s="886"/>
      <c r="F3" s="886"/>
    </row>
    <row r="4" spans="1:12" ht="52.8">
      <c r="A4" s="143" t="s">
        <v>2</v>
      </c>
      <c r="B4" s="142" t="s">
        <v>3</v>
      </c>
      <c r="C4" s="142" t="s">
        <v>4</v>
      </c>
      <c r="D4" s="256" t="s">
        <v>5</v>
      </c>
      <c r="E4" s="266" t="s">
        <v>6</v>
      </c>
      <c r="F4" s="479" t="s">
        <v>7</v>
      </c>
      <c r="G4" s="459" t="s">
        <v>3405</v>
      </c>
      <c r="H4" s="459" t="s">
        <v>2184</v>
      </c>
    </row>
    <row r="5" spans="1:12">
      <c r="A5" s="137">
        <v>1</v>
      </c>
      <c r="B5" s="137">
        <v>2</v>
      </c>
      <c r="C5" s="137">
        <v>3</v>
      </c>
      <c r="D5" s="137">
        <v>4</v>
      </c>
      <c r="E5" s="137">
        <v>5</v>
      </c>
      <c r="F5" s="484">
        <v>6</v>
      </c>
      <c r="G5" s="477">
        <v>7</v>
      </c>
      <c r="H5" s="477">
        <v>8</v>
      </c>
    </row>
    <row r="6" spans="1:12">
      <c r="A6" s="260"/>
      <c r="B6" s="261">
        <v>9</v>
      </c>
      <c r="C6" s="262" t="s">
        <v>1367</v>
      </c>
      <c r="D6" s="263"/>
      <c r="E6" s="263"/>
      <c r="F6" s="263"/>
      <c r="G6" s="459"/>
      <c r="H6" s="459"/>
    </row>
    <row r="7" spans="1:12">
      <c r="A7" s="260"/>
      <c r="B7" s="264">
        <v>9.1</v>
      </c>
      <c r="C7" s="884" t="s">
        <v>1368</v>
      </c>
      <c r="D7" s="884"/>
      <c r="E7" s="884"/>
      <c r="F7" s="885"/>
      <c r="G7" s="459"/>
      <c r="H7" s="459"/>
    </row>
    <row r="8" spans="1:12">
      <c r="A8" s="260" t="s">
        <v>1369</v>
      </c>
      <c r="B8" s="267" t="s">
        <v>1370</v>
      </c>
      <c r="C8" s="265" t="s">
        <v>1371</v>
      </c>
      <c r="D8" s="265" t="s">
        <v>1372</v>
      </c>
      <c r="E8" s="266" t="s">
        <v>531</v>
      </c>
      <c r="F8" s="480">
        <f>+K8</f>
        <v>440.00000000000006</v>
      </c>
      <c r="G8" s="459" t="s">
        <v>2508</v>
      </c>
      <c r="H8" s="459" t="s">
        <v>2510</v>
      </c>
      <c r="J8" s="480">
        <v>400</v>
      </c>
      <c r="K8">
        <f>+J8*1.1</f>
        <v>440.00000000000006</v>
      </c>
      <c r="L8" s="752">
        <f>+F8-J8</f>
        <v>40.000000000000057</v>
      </c>
    </row>
    <row r="9" spans="1:12" ht="26.4">
      <c r="A9" s="260" t="s">
        <v>1373</v>
      </c>
      <c r="B9" s="267" t="s">
        <v>1374</v>
      </c>
      <c r="C9" s="265" t="s">
        <v>1375</v>
      </c>
      <c r="D9" s="265" t="s">
        <v>1376</v>
      </c>
      <c r="E9" s="266" t="s">
        <v>531</v>
      </c>
      <c r="F9" s="480">
        <f t="shared" ref="F9:F17" si="0">+K9</f>
        <v>550</v>
      </c>
      <c r="G9" s="459" t="s">
        <v>2509</v>
      </c>
      <c r="H9" s="459" t="s">
        <v>2511</v>
      </c>
      <c r="J9" s="480">
        <v>500</v>
      </c>
      <c r="K9" s="661">
        <f t="shared" ref="K9:K72" si="1">+J9*1.1</f>
        <v>550</v>
      </c>
      <c r="L9" s="752">
        <f t="shared" ref="L9:L72" si="2">+F9-J9</f>
        <v>50</v>
      </c>
    </row>
    <row r="10" spans="1:12" ht="12.6" customHeight="1">
      <c r="A10" s="260" t="s">
        <v>527</v>
      </c>
      <c r="B10" s="267" t="s">
        <v>528</v>
      </c>
      <c r="C10" s="265" t="s">
        <v>529</v>
      </c>
      <c r="D10" s="265" t="s">
        <v>530</v>
      </c>
      <c r="E10" s="266" t="s">
        <v>531</v>
      </c>
      <c r="F10" s="480">
        <f t="shared" si="0"/>
        <v>550</v>
      </c>
      <c r="G10" s="459" t="s">
        <v>2512</v>
      </c>
      <c r="H10" s="459" t="s">
        <v>2513</v>
      </c>
      <c r="J10" s="480">
        <v>500</v>
      </c>
      <c r="K10" s="661">
        <f t="shared" si="1"/>
        <v>550</v>
      </c>
      <c r="L10" s="752">
        <f t="shared" si="2"/>
        <v>50</v>
      </c>
    </row>
    <row r="11" spans="1:12" ht="12.6" customHeight="1">
      <c r="A11" s="260" t="s">
        <v>1377</v>
      </c>
      <c r="B11" s="267" t="s">
        <v>1378</v>
      </c>
      <c r="C11" s="265" t="s">
        <v>1379</v>
      </c>
      <c r="D11" s="265" t="s">
        <v>1380</v>
      </c>
      <c r="E11" s="266" t="s">
        <v>531</v>
      </c>
      <c r="F11" s="480">
        <f t="shared" si="0"/>
        <v>770.00000000000011</v>
      </c>
      <c r="G11" s="459" t="s">
        <v>2512</v>
      </c>
      <c r="H11" s="459" t="s">
        <v>2513</v>
      </c>
      <c r="J11" s="480">
        <v>700</v>
      </c>
      <c r="K11" s="661">
        <f t="shared" si="1"/>
        <v>770.00000000000011</v>
      </c>
      <c r="L11" s="752">
        <f t="shared" si="2"/>
        <v>70.000000000000114</v>
      </c>
    </row>
    <row r="12" spans="1:12">
      <c r="A12" s="260"/>
      <c r="B12" s="762">
        <v>44236</v>
      </c>
      <c r="C12" s="884" t="s">
        <v>1381</v>
      </c>
      <c r="D12" s="884"/>
      <c r="E12" s="884"/>
      <c r="F12" s="885"/>
      <c r="G12" s="459"/>
      <c r="H12" s="459"/>
      <c r="K12" s="661">
        <f t="shared" si="1"/>
        <v>0</v>
      </c>
      <c r="L12" s="752">
        <f t="shared" si="2"/>
        <v>0</v>
      </c>
    </row>
    <row r="13" spans="1:12" ht="26.4">
      <c r="A13" s="260" t="s">
        <v>1382</v>
      </c>
      <c r="B13" s="267" t="s">
        <v>1383</v>
      </c>
      <c r="C13" s="265" t="s">
        <v>1384</v>
      </c>
      <c r="D13" s="265" t="s">
        <v>1385</v>
      </c>
      <c r="E13" s="266" t="s">
        <v>531</v>
      </c>
      <c r="F13" s="480">
        <f t="shared" si="0"/>
        <v>550</v>
      </c>
      <c r="G13" s="459" t="s">
        <v>2514</v>
      </c>
      <c r="H13" s="459" t="s">
        <v>2515</v>
      </c>
      <c r="J13" s="480">
        <v>500</v>
      </c>
      <c r="K13" s="661">
        <f t="shared" si="1"/>
        <v>550</v>
      </c>
      <c r="L13" s="752">
        <f t="shared" si="2"/>
        <v>50</v>
      </c>
    </row>
    <row r="14" spans="1:12" ht="12.6" customHeight="1">
      <c r="A14" s="260" t="s">
        <v>1386</v>
      </c>
      <c r="B14" s="267" t="s">
        <v>1387</v>
      </c>
      <c r="C14" s="265" t="s">
        <v>1388</v>
      </c>
      <c r="D14" s="265" t="s">
        <v>1389</v>
      </c>
      <c r="E14" s="266" t="s">
        <v>531</v>
      </c>
      <c r="F14" s="480">
        <f t="shared" si="0"/>
        <v>550</v>
      </c>
      <c r="G14" s="459" t="s">
        <v>2516</v>
      </c>
      <c r="H14" s="459" t="s">
        <v>2517</v>
      </c>
      <c r="J14" s="480">
        <v>500</v>
      </c>
      <c r="K14" s="661">
        <f t="shared" si="1"/>
        <v>550</v>
      </c>
      <c r="L14" s="752">
        <f t="shared" si="2"/>
        <v>50</v>
      </c>
    </row>
    <row r="15" spans="1:12" ht="12.6" customHeight="1">
      <c r="A15" s="260" t="s">
        <v>1390</v>
      </c>
      <c r="B15" s="267" t="s">
        <v>1391</v>
      </c>
      <c r="C15" s="265" t="s">
        <v>1392</v>
      </c>
      <c r="D15" s="265" t="s">
        <v>1393</v>
      </c>
      <c r="E15" s="266" t="s">
        <v>531</v>
      </c>
      <c r="F15" s="480">
        <f t="shared" si="0"/>
        <v>770.00000000000011</v>
      </c>
      <c r="G15" s="459" t="s">
        <v>2516</v>
      </c>
      <c r="H15" s="459" t="s">
        <v>2517</v>
      </c>
      <c r="J15" s="480">
        <v>700</v>
      </c>
      <c r="K15" s="661">
        <f t="shared" si="1"/>
        <v>770.00000000000011</v>
      </c>
      <c r="L15" s="752">
        <f t="shared" si="2"/>
        <v>70.000000000000114</v>
      </c>
    </row>
    <row r="16" spans="1:12" ht="12.6" customHeight="1">
      <c r="A16" s="260" t="s">
        <v>1394</v>
      </c>
      <c r="B16" s="267" t="s">
        <v>1395</v>
      </c>
      <c r="C16" s="265" t="s">
        <v>1396</v>
      </c>
      <c r="D16" s="265" t="s">
        <v>1397</v>
      </c>
      <c r="E16" s="266" t="s">
        <v>531</v>
      </c>
      <c r="F16" s="480">
        <f t="shared" si="0"/>
        <v>880.00000000000011</v>
      </c>
      <c r="G16" s="459" t="s">
        <v>2518</v>
      </c>
      <c r="H16" s="459" t="s">
        <v>2519</v>
      </c>
      <c r="J16" s="480">
        <v>800</v>
      </c>
      <c r="K16" s="661">
        <f t="shared" si="1"/>
        <v>880.00000000000011</v>
      </c>
      <c r="L16" s="752">
        <f t="shared" si="2"/>
        <v>80.000000000000114</v>
      </c>
    </row>
    <row r="17" spans="1:12" ht="27.6" customHeight="1">
      <c r="A17" s="260" t="s">
        <v>1398</v>
      </c>
      <c r="B17" s="267" t="s">
        <v>1399</v>
      </c>
      <c r="C17" s="265" t="s">
        <v>1400</v>
      </c>
      <c r="D17" s="265" t="s">
        <v>1401</v>
      </c>
      <c r="E17" s="266" t="s">
        <v>531</v>
      </c>
      <c r="F17" s="480">
        <f t="shared" si="0"/>
        <v>1650.0000000000002</v>
      </c>
      <c r="G17" s="459" t="s">
        <v>2520</v>
      </c>
      <c r="H17" s="459" t="s">
        <v>2521</v>
      </c>
      <c r="J17" s="481">
        <v>1500</v>
      </c>
      <c r="K17" s="661">
        <f t="shared" si="1"/>
        <v>1650.0000000000002</v>
      </c>
      <c r="L17" s="752">
        <f t="shared" si="2"/>
        <v>150.00000000000023</v>
      </c>
    </row>
    <row r="18" spans="1:12">
      <c r="A18" s="260"/>
      <c r="B18" s="264">
        <v>9.3000000000000007</v>
      </c>
      <c r="C18" s="884" t="s">
        <v>1402</v>
      </c>
      <c r="D18" s="884"/>
      <c r="E18" s="884"/>
      <c r="F18" s="885"/>
      <c r="G18" s="459"/>
      <c r="H18" s="459"/>
      <c r="K18" s="661">
        <f t="shared" si="1"/>
        <v>0</v>
      </c>
      <c r="L18" s="752">
        <f t="shared" si="2"/>
        <v>0</v>
      </c>
    </row>
    <row r="19" spans="1:12">
      <c r="A19" s="260"/>
      <c r="B19" s="274" t="s">
        <v>1403</v>
      </c>
      <c r="C19" s="264" t="s">
        <v>1404</v>
      </c>
      <c r="D19" s="264"/>
      <c r="E19" s="264"/>
      <c r="F19" s="262"/>
      <c r="G19" s="459"/>
      <c r="H19" s="459"/>
      <c r="K19" s="661">
        <f t="shared" si="1"/>
        <v>0</v>
      </c>
      <c r="L19" s="752">
        <f t="shared" si="2"/>
        <v>0</v>
      </c>
    </row>
    <row r="20" spans="1:12">
      <c r="A20" s="260" t="s">
        <v>1405</v>
      </c>
      <c r="B20" s="267" t="s">
        <v>1406</v>
      </c>
      <c r="C20" s="265" t="s">
        <v>1407</v>
      </c>
      <c r="D20" s="265" t="s">
        <v>1408</v>
      </c>
      <c r="E20" s="266" t="s">
        <v>531</v>
      </c>
      <c r="F20" s="480">
        <f t="shared" ref="F20:F37" si="3">+K20</f>
        <v>550</v>
      </c>
      <c r="G20" s="459" t="s">
        <v>2522</v>
      </c>
      <c r="H20" s="459" t="s">
        <v>2523</v>
      </c>
      <c r="J20" s="480">
        <v>500</v>
      </c>
      <c r="K20" s="661">
        <f t="shared" si="1"/>
        <v>550</v>
      </c>
      <c r="L20" s="752">
        <f t="shared" si="2"/>
        <v>50</v>
      </c>
    </row>
    <row r="21" spans="1:12" ht="26.4">
      <c r="A21" s="260" t="s">
        <v>1409</v>
      </c>
      <c r="B21" s="267" t="s">
        <v>1410</v>
      </c>
      <c r="C21" s="265" t="s">
        <v>1411</v>
      </c>
      <c r="D21" s="265" t="s">
        <v>1412</v>
      </c>
      <c r="E21" s="266" t="s">
        <v>531</v>
      </c>
      <c r="F21" s="480">
        <f t="shared" si="3"/>
        <v>550</v>
      </c>
      <c r="G21" s="459" t="s">
        <v>2524</v>
      </c>
      <c r="H21" s="459" t="s">
        <v>2525</v>
      </c>
      <c r="J21" s="480">
        <v>500</v>
      </c>
      <c r="K21" s="661">
        <f t="shared" si="1"/>
        <v>550</v>
      </c>
      <c r="L21" s="752">
        <f t="shared" si="2"/>
        <v>50</v>
      </c>
    </row>
    <row r="22" spans="1:12" ht="26.4">
      <c r="A22" s="260" t="s">
        <v>1413</v>
      </c>
      <c r="B22" s="267" t="s">
        <v>1414</v>
      </c>
      <c r="C22" s="265" t="s">
        <v>1415</v>
      </c>
      <c r="D22" s="265" t="s">
        <v>1416</v>
      </c>
      <c r="E22" s="266" t="s">
        <v>531</v>
      </c>
      <c r="F22" s="480">
        <f t="shared" si="3"/>
        <v>880.00000000000011</v>
      </c>
      <c r="G22" s="459" t="s">
        <v>2526</v>
      </c>
      <c r="H22" s="459" t="s">
        <v>2527</v>
      </c>
      <c r="J22" s="480">
        <v>800</v>
      </c>
      <c r="K22" s="661">
        <f t="shared" si="1"/>
        <v>880.00000000000011</v>
      </c>
      <c r="L22" s="752">
        <f t="shared" si="2"/>
        <v>80.000000000000114</v>
      </c>
    </row>
    <row r="23" spans="1:12" ht="26.4">
      <c r="A23" s="260" t="s">
        <v>1417</v>
      </c>
      <c r="B23" s="267" t="s">
        <v>1418</v>
      </c>
      <c r="C23" s="265" t="s">
        <v>1419</v>
      </c>
      <c r="D23" s="265" t="s">
        <v>1420</v>
      </c>
      <c r="E23" s="266" t="s">
        <v>531</v>
      </c>
      <c r="F23" s="480">
        <f t="shared" si="3"/>
        <v>990.00000000000011</v>
      </c>
      <c r="G23" s="459" t="s">
        <v>2528</v>
      </c>
      <c r="H23" s="459" t="s">
        <v>2529</v>
      </c>
      <c r="J23" s="480">
        <v>900</v>
      </c>
      <c r="K23" s="661">
        <f t="shared" si="1"/>
        <v>990.00000000000011</v>
      </c>
      <c r="L23" s="752">
        <f t="shared" si="2"/>
        <v>90.000000000000114</v>
      </c>
    </row>
    <row r="24" spans="1:12" ht="26.4">
      <c r="A24" s="260" t="s">
        <v>1421</v>
      </c>
      <c r="B24" s="267" t="s">
        <v>1422</v>
      </c>
      <c r="C24" s="265" t="s">
        <v>1423</v>
      </c>
      <c r="D24" s="265" t="s">
        <v>1424</v>
      </c>
      <c r="E24" s="266" t="s">
        <v>531</v>
      </c>
      <c r="F24" s="480">
        <f t="shared" si="3"/>
        <v>1100</v>
      </c>
      <c r="G24" s="459" t="s">
        <v>2530</v>
      </c>
      <c r="H24" s="459" t="s">
        <v>2531</v>
      </c>
      <c r="J24" s="480">
        <v>1000</v>
      </c>
      <c r="K24" s="661">
        <f t="shared" si="1"/>
        <v>1100</v>
      </c>
      <c r="L24" s="752">
        <f t="shared" si="2"/>
        <v>100</v>
      </c>
    </row>
    <row r="25" spans="1:12" ht="26.4">
      <c r="A25" s="260" t="s">
        <v>1425</v>
      </c>
      <c r="B25" s="267" t="s">
        <v>1426</v>
      </c>
      <c r="C25" s="265" t="s">
        <v>1427</v>
      </c>
      <c r="D25" s="265" t="s">
        <v>1428</v>
      </c>
      <c r="E25" s="266" t="s">
        <v>531</v>
      </c>
      <c r="F25" s="480">
        <f t="shared" si="3"/>
        <v>2090</v>
      </c>
      <c r="G25" s="459" t="s">
        <v>2532</v>
      </c>
      <c r="H25" s="459" t="s">
        <v>2533</v>
      </c>
      <c r="J25" s="480">
        <v>1900</v>
      </c>
      <c r="K25" s="661">
        <f t="shared" si="1"/>
        <v>2090</v>
      </c>
      <c r="L25" s="752">
        <f t="shared" si="2"/>
        <v>190</v>
      </c>
    </row>
    <row r="26" spans="1:12" ht="26.4">
      <c r="A26" s="260" t="s">
        <v>1429</v>
      </c>
      <c r="B26" s="267" t="s">
        <v>1430</v>
      </c>
      <c r="C26" s="265" t="s">
        <v>1431</v>
      </c>
      <c r="D26" s="265" t="s">
        <v>1432</v>
      </c>
      <c r="E26" s="266" t="s">
        <v>531</v>
      </c>
      <c r="F26" s="480">
        <f t="shared" si="3"/>
        <v>1540.0000000000002</v>
      </c>
      <c r="G26" s="459" t="s">
        <v>2534</v>
      </c>
      <c r="H26" s="459" t="s">
        <v>2535</v>
      </c>
      <c r="J26" s="480">
        <v>1400</v>
      </c>
      <c r="K26" s="661">
        <f t="shared" si="1"/>
        <v>1540.0000000000002</v>
      </c>
      <c r="L26" s="752">
        <f t="shared" si="2"/>
        <v>140.00000000000023</v>
      </c>
    </row>
    <row r="27" spans="1:12">
      <c r="A27" s="260" t="s">
        <v>1433</v>
      </c>
      <c r="B27" s="267" t="s">
        <v>1434</v>
      </c>
      <c r="C27" s="265" t="s">
        <v>1435</v>
      </c>
      <c r="D27" s="265" t="s">
        <v>1436</v>
      </c>
      <c r="E27" s="266" t="s">
        <v>531</v>
      </c>
      <c r="F27" s="480">
        <f t="shared" si="3"/>
        <v>550</v>
      </c>
      <c r="G27" s="459" t="s">
        <v>2536</v>
      </c>
      <c r="H27" s="459" t="s">
        <v>1435</v>
      </c>
      <c r="J27" s="481">
        <v>500</v>
      </c>
      <c r="K27" s="661">
        <f t="shared" si="1"/>
        <v>550</v>
      </c>
      <c r="L27" s="752">
        <f t="shared" si="2"/>
        <v>50</v>
      </c>
    </row>
    <row r="28" spans="1:12" ht="26.4">
      <c r="A28" s="260" t="s">
        <v>1437</v>
      </c>
      <c r="B28" s="267" t="s">
        <v>1438</v>
      </c>
      <c r="C28" s="265" t="s">
        <v>1439</v>
      </c>
      <c r="D28" s="265" t="s">
        <v>1440</v>
      </c>
      <c r="E28" s="266" t="s">
        <v>531</v>
      </c>
      <c r="F28" s="480">
        <f t="shared" si="3"/>
        <v>770.00000000000011</v>
      </c>
      <c r="G28" s="459" t="s">
        <v>2537</v>
      </c>
      <c r="H28" s="459" t="s">
        <v>2540</v>
      </c>
      <c r="J28" s="480">
        <v>700</v>
      </c>
      <c r="K28" s="661">
        <f t="shared" si="1"/>
        <v>770.00000000000011</v>
      </c>
      <c r="L28" s="752">
        <f t="shared" si="2"/>
        <v>70.000000000000114</v>
      </c>
    </row>
    <row r="29" spans="1:12" ht="12.6" customHeight="1">
      <c r="A29" s="260" t="s">
        <v>1441</v>
      </c>
      <c r="B29" s="267" t="s">
        <v>1442</v>
      </c>
      <c r="C29" s="265" t="s">
        <v>1443</v>
      </c>
      <c r="D29" s="265" t="s">
        <v>1444</v>
      </c>
      <c r="E29" s="266" t="s">
        <v>531</v>
      </c>
      <c r="F29" s="480">
        <f t="shared" si="3"/>
        <v>440.00000000000006</v>
      </c>
      <c r="G29" s="459" t="s">
        <v>2538</v>
      </c>
      <c r="H29" s="459" t="s">
        <v>2541</v>
      </c>
      <c r="J29" s="480">
        <v>400</v>
      </c>
      <c r="K29" s="661">
        <f t="shared" si="1"/>
        <v>440.00000000000006</v>
      </c>
      <c r="L29" s="752">
        <f t="shared" si="2"/>
        <v>40.000000000000057</v>
      </c>
    </row>
    <row r="30" spans="1:12" ht="12.6" customHeight="1">
      <c r="A30" s="260" t="s">
        <v>1445</v>
      </c>
      <c r="B30" s="267" t="s">
        <v>1446</v>
      </c>
      <c r="C30" s="265" t="s">
        <v>1447</v>
      </c>
      <c r="D30" s="265" t="s">
        <v>1448</v>
      </c>
      <c r="E30" s="266" t="s">
        <v>531</v>
      </c>
      <c r="F30" s="480">
        <f t="shared" si="3"/>
        <v>440.00000000000006</v>
      </c>
      <c r="G30" s="459" t="s">
        <v>2539</v>
      </c>
      <c r="H30" s="459" t="s">
        <v>1447</v>
      </c>
      <c r="J30" s="480">
        <v>400</v>
      </c>
      <c r="K30" s="661">
        <f t="shared" si="1"/>
        <v>440.00000000000006</v>
      </c>
      <c r="L30" s="752">
        <f t="shared" si="2"/>
        <v>40.000000000000057</v>
      </c>
    </row>
    <row r="31" spans="1:12" ht="12.6" customHeight="1">
      <c r="A31" s="260" t="s">
        <v>1449</v>
      </c>
      <c r="B31" s="267" t="s">
        <v>1450</v>
      </c>
      <c r="C31" s="265" t="s">
        <v>1451</v>
      </c>
      <c r="D31" s="265" t="s">
        <v>1452</v>
      </c>
      <c r="E31" s="266" t="s">
        <v>531</v>
      </c>
      <c r="F31" s="480">
        <f t="shared" si="3"/>
        <v>660</v>
      </c>
      <c r="G31" s="459" t="s">
        <v>2542</v>
      </c>
      <c r="H31" s="459" t="s">
        <v>2543</v>
      </c>
      <c r="J31" s="480">
        <v>600</v>
      </c>
      <c r="K31" s="661">
        <f t="shared" si="1"/>
        <v>660</v>
      </c>
      <c r="L31" s="752">
        <f t="shared" si="2"/>
        <v>60</v>
      </c>
    </row>
    <row r="32" spans="1:12" ht="26.4">
      <c r="A32" s="260" t="s">
        <v>1453</v>
      </c>
      <c r="B32" s="267" t="s">
        <v>1454</v>
      </c>
      <c r="C32" s="265" t="s">
        <v>1455</v>
      </c>
      <c r="D32" s="265" t="s">
        <v>1456</v>
      </c>
      <c r="E32" s="266" t="s">
        <v>531</v>
      </c>
      <c r="F32" s="480">
        <f t="shared" si="3"/>
        <v>770.00000000000011</v>
      </c>
      <c r="G32" s="459" t="s">
        <v>2544</v>
      </c>
      <c r="H32" s="459" t="s">
        <v>2545</v>
      </c>
      <c r="J32" s="480">
        <v>700</v>
      </c>
      <c r="K32" s="661">
        <f t="shared" si="1"/>
        <v>770.00000000000011</v>
      </c>
      <c r="L32" s="752">
        <f t="shared" si="2"/>
        <v>70.000000000000114</v>
      </c>
    </row>
    <row r="33" spans="1:12" ht="26.4">
      <c r="A33" s="260"/>
      <c r="B33" s="274" t="s">
        <v>1457</v>
      </c>
      <c r="C33" s="264" t="s">
        <v>1458</v>
      </c>
      <c r="D33" s="264"/>
      <c r="E33" s="268"/>
      <c r="F33" s="482"/>
      <c r="G33" s="459"/>
      <c r="H33" s="459"/>
      <c r="K33" s="661">
        <f t="shared" si="1"/>
        <v>0</v>
      </c>
      <c r="L33" s="752">
        <f t="shared" si="2"/>
        <v>0</v>
      </c>
    </row>
    <row r="34" spans="1:12" ht="26.4">
      <c r="A34" s="260" t="s">
        <v>1459</v>
      </c>
      <c r="B34" s="267" t="s">
        <v>1460</v>
      </c>
      <c r="C34" s="265" t="s">
        <v>1461</v>
      </c>
      <c r="D34" s="265" t="s">
        <v>1462</v>
      </c>
      <c r="E34" s="266" t="s">
        <v>531</v>
      </c>
      <c r="F34" s="480">
        <f t="shared" si="3"/>
        <v>550</v>
      </c>
      <c r="G34" s="232" t="s">
        <v>2546</v>
      </c>
      <c r="H34" s="232" t="s">
        <v>2547</v>
      </c>
      <c r="J34" s="480">
        <v>500</v>
      </c>
      <c r="K34" s="661">
        <f t="shared" si="1"/>
        <v>550</v>
      </c>
      <c r="L34" s="752">
        <f t="shared" si="2"/>
        <v>50</v>
      </c>
    </row>
    <row r="35" spans="1:12" ht="26.4">
      <c r="A35" s="260" t="s">
        <v>1463</v>
      </c>
      <c r="B35" s="267" t="s">
        <v>1464</v>
      </c>
      <c r="C35" s="265" t="s">
        <v>1465</v>
      </c>
      <c r="D35" s="265" t="s">
        <v>1466</v>
      </c>
      <c r="E35" s="266" t="s">
        <v>531</v>
      </c>
      <c r="F35" s="480">
        <f t="shared" si="3"/>
        <v>770.00000000000011</v>
      </c>
      <c r="G35" s="232" t="s">
        <v>2546</v>
      </c>
      <c r="H35" s="232" t="s">
        <v>2547</v>
      </c>
      <c r="J35" s="480">
        <v>700</v>
      </c>
      <c r="K35" s="661">
        <f t="shared" si="1"/>
        <v>770.00000000000011</v>
      </c>
      <c r="L35" s="752">
        <f t="shared" si="2"/>
        <v>70.000000000000114</v>
      </c>
    </row>
    <row r="36" spans="1:12">
      <c r="A36" s="260" t="s">
        <v>1467</v>
      </c>
      <c r="B36" s="267" t="s">
        <v>1468</v>
      </c>
      <c r="C36" s="269" t="s">
        <v>1469</v>
      </c>
      <c r="D36" s="265" t="s">
        <v>1470</v>
      </c>
      <c r="E36" s="266" t="s">
        <v>531</v>
      </c>
      <c r="F36" s="480">
        <f t="shared" si="3"/>
        <v>770.00000000000011</v>
      </c>
      <c r="G36" s="459" t="s">
        <v>2548</v>
      </c>
      <c r="H36" s="459" t="s">
        <v>2549</v>
      </c>
      <c r="J36" s="480">
        <v>700</v>
      </c>
      <c r="K36" s="661">
        <f t="shared" si="1"/>
        <v>770.00000000000011</v>
      </c>
      <c r="L36" s="752">
        <f t="shared" si="2"/>
        <v>70.000000000000114</v>
      </c>
    </row>
    <row r="37" spans="1:12">
      <c r="A37" s="260" t="s">
        <v>1471</v>
      </c>
      <c r="B37" s="267" t="s">
        <v>1472</v>
      </c>
      <c r="C37" s="269" t="s">
        <v>1473</v>
      </c>
      <c r="D37" s="265" t="s">
        <v>1474</v>
      </c>
      <c r="E37" s="266" t="s">
        <v>531</v>
      </c>
      <c r="F37" s="480">
        <f t="shared" si="3"/>
        <v>1430.0000000000002</v>
      </c>
      <c r="G37" s="459" t="s">
        <v>2550</v>
      </c>
      <c r="H37" s="459" t="s">
        <v>2551</v>
      </c>
      <c r="J37" s="480">
        <v>1300</v>
      </c>
      <c r="K37" s="661">
        <f t="shared" si="1"/>
        <v>1430.0000000000002</v>
      </c>
      <c r="L37" s="752">
        <f t="shared" si="2"/>
        <v>130.00000000000023</v>
      </c>
    </row>
    <row r="38" spans="1:12" ht="26.4" hidden="1">
      <c r="A38" s="260" t="s">
        <v>1475</v>
      </c>
      <c r="B38" s="726" t="s">
        <v>1476</v>
      </c>
      <c r="C38" s="744" t="s">
        <v>1477</v>
      </c>
      <c r="D38" s="270" t="s">
        <v>1478</v>
      </c>
      <c r="E38" s="266" t="s">
        <v>15</v>
      </c>
      <c r="F38" s="480">
        <v>700</v>
      </c>
      <c r="G38" s="459" t="s">
        <v>2552</v>
      </c>
      <c r="H38" s="459" t="s">
        <v>2553</v>
      </c>
      <c r="K38" s="661">
        <f t="shared" si="1"/>
        <v>0</v>
      </c>
      <c r="L38" s="752">
        <f t="shared" si="2"/>
        <v>700</v>
      </c>
    </row>
    <row r="39" spans="1:12">
      <c r="A39" s="260"/>
      <c r="B39" s="271" t="s">
        <v>1479</v>
      </c>
      <c r="C39" s="882" t="s">
        <v>1480</v>
      </c>
      <c r="D39" s="883"/>
      <c r="E39" s="883"/>
      <c r="F39" s="883"/>
      <c r="G39" s="459"/>
      <c r="H39" s="459"/>
      <c r="K39" s="661">
        <f t="shared" si="1"/>
        <v>0</v>
      </c>
      <c r="L39" s="752">
        <f t="shared" si="2"/>
        <v>0</v>
      </c>
    </row>
    <row r="40" spans="1:12" ht="12.6" customHeight="1">
      <c r="A40" s="893" t="s">
        <v>1481</v>
      </c>
      <c r="B40" s="853" t="s">
        <v>1482</v>
      </c>
      <c r="C40" s="880" t="s">
        <v>1483</v>
      </c>
      <c r="D40" s="880" t="s">
        <v>1484</v>
      </c>
      <c r="E40" s="895" t="s">
        <v>531</v>
      </c>
      <c r="F40" s="897">
        <f>+K40</f>
        <v>3410.0000000000005</v>
      </c>
      <c r="G40" s="459" t="s">
        <v>2554</v>
      </c>
      <c r="H40" s="459" t="s">
        <v>2555</v>
      </c>
      <c r="J40" s="915">
        <v>3100</v>
      </c>
      <c r="K40" s="661">
        <f t="shared" si="1"/>
        <v>3410.0000000000005</v>
      </c>
      <c r="L40" s="752">
        <f t="shared" si="2"/>
        <v>310.00000000000045</v>
      </c>
    </row>
    <row r="41" spans="1:12" s="450" customFormat="1" ht="12.6" customHeight="1">
      <c r="A41" s="894"/>
      <c r="B41" s="854"/>
      <c r="C41" s="881"/>
      <c r="D41" s="881"/>
      <c r="E41" s="896"/>
      <c r="F41" s="898"/>
      <c r="G41" s="459" t="s">
        <v>2560</v>
      </c>
      <c r="H41" s="459" t="s">
        <v>2561</v>
      </c>
      <c r="J41" s="916"/>
      <c r="K41" s="661">
        <f t="shared" si="1"/>
        <v>0</v>
      </c>
      <c r="L41" s="752">
        <f t="shared" si="2"/>
        <v>0</v>
      </c>
    </row>
    <row r="42" spans="1:12" s="450" customFormat="1" ht="12.6" customHeight="1">
      <c r="A42" s="894"/>
      <c r="B42" s="854"/>
      <c r="C42" s="881"/>
      <c r="D42" s="881"/>
      <c r="E42" s="896"/>
      <c r="F42" s="898"/>
      <c r="G42" s="459" t="s">
        <v>2572</v>
      </c>
      <c r="H42" s="459" t="s">
        <v>2573</v>
      </c>
      <c r="J42" s="916"/>
      <c r="K42" s="661">
        <f t="shared" si="1"/>
        <v>0</v>
      </c>
      <c r="L42" s="752">
        <f t="shared" si="2"/>
        <v>0</v>
      </c>
    </row>
    <row r="43" spans="1:12" s="450" customFormat="1" ht="12.6" customHeight="1">
      <c r="A43" s="894"/>
      <c r="B43" s="854"/>
      <c r="C43" s="881"/>
      <c r="D43" s="881"/>
      <c r="E43" s="896"/>
      <c r="F43" s="898"/>
      <c r="G43" s="459" t="s">
        <v>2576</v>
      </c>
      <c r="H43" s="459" t="s">
        <v>2577</v>
      </c>
      <c r="J43" s="916"/>
      <c r="K43" s="661">
        <f t="shared" si="1"/>
        <v>0</v>
      </c>
      <c r="L43" s="752">
        <f t="shared" si="2"/>
        <v>0</v>
      </c>
    </row>
    <row r="44" spans="1:12" s="450" customFormat="1" ht="12.6" customHeight="1">
      <c r="A44" s="894"/>
      <c r="B44" s="854"/>
      <c r="C44" s="881"/>
      <c r="D44" s="881"/>
      <c r="E44" s="896"/>
      <c r="F44" s="898"/>
      <c r="G44" s="459" t="s">
        <v>2578</v>
      </c>
      <c r="H44" s="459" t="s">
        <v>2579</v>
      </c>
      <c r="J44" s="916"/>
      <c r="K44" s="661">
        <f t="shared" si="1"/>
        <v>0</v>
      </c>
      <c r="L44" s="752">
        <f t="shared" si="2"/>
        <v>0</v>
      </c>
    </row>
    <row r="45" spans="1:12" s="450" customFormat="1" ht="12.6" customHeight="1">
      <c r="A45" s="894"/>
      <c r="B45" s="854"/>
      <c r="C45" s="881"/>
      <c r="D45" s="881"/>
      <c r="E45" s="896"/>
      <c r="F45" s="898"/>
      <c r="G45" s="459" t="s">
        <v>2580</v>
      </c>
      <c r="H45" s="459" t="s">
        <v>2581</v>
      </c>
      <c r="J45" s="916"/>
      <c r="K45" s="661">
        <f t="shared" si="1"/>
        <v>0</v>
      </c>
      <c r="L45" s="752">
        <f t="shared" si="2"/>
        <v>0</v>
      </c>
    </row>
    <row r="46" spans="1:12" s="450" customFormat="1" ht="26.4">
      <c r="A46" s="894"/>
      <c r="B46" s="854"/>
      <c r="C46" s="881"/>
      <c r="D46" s="881"/>
      <c r="E46" s="896"/>
      <c r="F46" s="898"/>
      <c r="G46" s="459" t="s">
        <v>2582</v>
      </c>
      <c r="H46" s="459" t="s">
        <v>2583</v>
      </c>
      <c r="J46" s="916"/>
      <c r="K46" s="661">
        <f t="shared" si="1"/>
        <v>0</v>
      </c>
      <c r="L46" s="752">
        <f t="shared" si="2"/>
        <v>0</v>
      </c>
    </row>
    <row r="47" spans="1:12" s="450" customFormat="1" ht="12.6" customHeight="1">
      <c r="A47" s="894"/>
      <c r="B47" s="854"/>
      <c r="C47" s="881"/>
      <c r="D47" s="881"/>
      <c r="E47" s="896"/>
      <c r="F47" s="898"/>
      <c r="G47" s="459" t="s">
        <v>2586</v>
      </c>
      <c r="H47" s="459" t="s">
        <v>2587</v>
      </c>
      <c r="J47" s="916"/>
      <c r="K47" s="661">
        <f t="shared" si="1"/>
        <v>0</v>
      </c>
      <c r="L47" s="752">
        <f t="shared" si="2"/>
        <v>0</v>
      </c>
    </row>
    <row r="48" spans="1:12" s="450" customFormat="1" ht="12.6" customHeight="1">
      <c r="A48" s="894"/>
      <c r="B48" s="854"/>
      <c r="C48" s="881"/>
      <c r="D48" s="881"/>
      <c r="E48" s="896"/>
      <c r="F48" s="898"/>
      <c r="G48" s="459" t="s">
        <v>2592</v>
      </c>
      <c r="H48" s="459" t="s">
        <v>2593</v>
      </c>
      <c r="J48" s="916"/>
      <c r="K48" s="661">
        <f t="shared" si="1"/>
        <v>0</v>
      </c>
      <c r="L48" s="752">
        <f t="shared" si="2"/>
        <v>0</v>
      </c>
    </row>
    <row r="49" spans="1:12" s="450" customFormat="1" ht="12.6" customHeight="1">
      <c r="A49" s="894"/>
      <c r="B49" s="854"/>
      <c r="C49" s="881"/>
      <c r="D49" s="881"/>
      <c r="E49" s="896"/>
      <c r="F49" s="898"/>
      <c r="G49" s="459" t="s">
        <v>2598</v>
      </c>
      <c r="H49" s="459" t="s">
        <v>2599</v>
      </c>
      <c r="J49" s="916"/>
      <c r="K49" s="661">
        <f t="shared" si="1"/>
        <v>0</v>
      </c>
      <c r="L49" s="752">
        <f t="shared" si="2"/>
        <v>0</v>
      </c>
    </row>
    <row r="50" spans="1:12" s="450" customFormat="1" ht="26.4">
      <c r="A50" s="894"/>
      <c r="B50" s="854"/>
      <c r="C50" s="881"/>
      <c r="D50" s="881"/>
      <c r="E50" s="896"/>
      <c r="F50" s="899"/>
      <c r="G50" s="459" t="s">
        <v>2602</v>
      </c>
      <c r="H50" s="459" t="s">
        <v>2603</v>
      </c>
      <c r="J50" s="916"/>
      <c r="K50" s="661">
        <f t="shared" si="1"/>
        <v>0</v>
      </c>
      <c r="L50" s="752">
        <f t="shared" si="2"/>
        <v>0</v>
      </c>
    </row>
    <row r="51" spans="1:12" ht="28.95" customHeight="1">
      <c r="A51" s="900" t="s">
        <v>1485</v>
      </c>
      <c r="B51" s="853" t="s">
        <v>1486</v>
      </c>
      <c r="C51" s="902" t="s">
        <v>1487</v>
      </c>
      <c r="D51" s="880" t="s">
        <v>1488</v>
      </c>
      <c r="E51" s="904" t="s">
        <v>531</v>
      </c>
      <c r="F51" s="878">
        <f>+K51</f>
        <v>5775.0000000000009</v>
      </c>
      <c r="G51" s="459" t="s">
        <v>2556</v>
      </c>
      <c r="H51" s="459" t="s">
        <v>2557</v>
      </c>
      <c r="J51" s="878">
        <v>5250</v>
      </c>
      <c r="K51" s="661">
        <f t="shared" si="1"/>
        <v>5775.0000000000009</v>
      </c>
      <c r="L51" s="752">
        <f t="shared" si="2"/>
        <v>525.00000000000091</v>
      </c>
    </row>
    <row r="52" spans="1:12" s="450" customFormat="1" ht="28.95" customHeight="1">
      <c r="A52" s="901"/>
      <c r="B52" s="854"/>
      <c r="C52" s="903"/>
      <c r="D52" s="881"/>
      <c r="E52" s="905"/>
      <c r="F52" s="879"/>
      <c r="G52" s="459" t="s">
        <v>2562</v>
      </c>
      <c r="H52" s="459" t="s">
        <v>2563</v>
      </c>
      <c r="J52" s="879"/>
      <c r="K52" s="661">
        <f t="shared" si="1"/>
        <v>0</v>
      </c>
      <c r="L52" s="752">
        <f t="shared" si="2"/>
        <v>0</v>
      </c>
    </row>
    <row r="53" spans="1:12" s="450" customFormat="1" ht="28.95" customHeight="1">
      <c r="A53" s="901"/>
      <c r="B53" s="854"/>
      <c r="C53" s="903"/>
      <c r="D53" s="881"/>
      <c r="E53" s="905"/>
      <c r="F53" s="879"/>
      <c r="G53" s="459" t="s">
        <v>2566</v>
      </c>
      <c r="H53" s="459" t="s">
        <v>2567</v>
      </c>
      <c r="J53" s="879"/>
      <c r="K53" s="661">
        <f t="shared" si="1"/>
        <v>0</v>
      </c>
      <c r="L53" s="752">
        <f t="shared" si="2"/>
        <v>0</v>
      </c>
    </row>
    <row r="54" spans="1:12" s="450" customFormat="1" ht="28.95" customHeight="1">
      <c r="A54" s="901"/>
      <c r="B54" s="854"/>
      <c r="C54" s="903"/>
      <c r="D54" s="881"/>
      <c r="E54" s="905"/>
      <c r="F54" s="879"/>
      <c r="G54" s="459" t="s">
        <v>2568</v>
      </c>
      <c r="H54" s="459" t="s">
        <v>2569</v>
      </c>
      <c r="J54" s="879"/>
      <c r="K54" s="661">
        <f t="shared" si="1"/>
        <v>0</v>
      </c>
      <c r="L54" s="752">
        <f t="shared" si="2"/>
        <v>0</v>
      </c>
    </row>
    <row r="55" spans="1:12" s="450" customFormat="1" ht="28.95" customHeight="1">
      <c r="A55" s="901"/>
      <c r="B55" s="854"/>
      <c r="C55" s="903"/>
      <c r="D55" s="881"/>
      <c r="E55" s="905"/>
      <c r="F55" s="879"/>
      <c r="G55" s="459" t="s">
        <v>2574</v>
      </c>
      <c r="H55" s="459" t="s">
        <v>2575</v>
      </c>
      <c r="J55" s="879"/>
      <c r="K55" s="661">
        <f t="shared" si="1"/>
        <v>0</v>
      </c>
      <c r="L55" s="752">
        <f t="shared" si="2"/>
        <v>0</v>
      </c>
    </row>
    <row r="56" spans="1:12" s="450" customFormat="1" ht="28.95" customHeight="1">
      <c r="A56" s="901"/>
      <c r="B56" s="854"/>
      <c r="C56" s="903"/>
      <c r="D56" s="881"/>
      <c r="E56" s="905"/>
      <c r="F56" s="879"/>
      <c r="G56" s="459" t="s">
        <v>2584</v>
      </c>
      <c r="H56" s="459" t="s">
        <v>2585</v>
      </c>
      <c r="J56" s="879"/>
      <c r="K56" s="661">
        <f t="shared" si="1"/>
        <v>0</v>
      </c>
      <c r="L56" s="752">
        <f t="shared" si="2"/>
        <v>0</v>
      </c>
    </row>
    <row r="57" spans="1:12" s="450" customFormat="1" ht="28.95" customHeight="1">
      <c r="A57" s="901"/>
      <c r="B57" s="854"/>
      <c r="C57" s="903"/>
      <c r="D57" s="881"/>
      <c r="E57" s="905"/>
      <c r="F57" s="879"/>
      <c r="G57" s="459" t="s">
        <v>2588</v>
      </c>
      <c r="H57" s="459" t="s">
        <v>2589</v>
      </c>
      <c r="J57" s="879"/>
      <c r="K57" s="661">
        <f t="shared" si="1"/>
        <v>0</v>
      </c>
      <c r="L57" s="752">
        <f t="shared" si="2"/>
        <v>0</v>
      </c>
    </row>
    <row r="58" spans="1:12" s="450" customFormat="1" ht="28.95" customHeight="1">
      <c r="A58" s="901"/>
      <c r="B58" s="854"/>
      <c r="C58" s="903"/>
      <c r="D58" s="881"/>
      <c r="E58" s="905"/>
      <c r="F58" s="879"/>
      <c r="G58" s="459" t="s">
        <v>2594</v>
      </c>
      <c r="H58" s="459" t="s">
        <v>2595</v>
      </c>
      <c r="J58" s="879"/>
      <c r="K58" s="661">
        <f t="shared" si="1"/>
        <v>0</v>
      </c>
      <c r="L58" s="752">
        <f t="shared" si="2"/>
        <v>0</v>
      </c>
    </row>
    <row r="59" spans="1:12" s="450" customFormat="1" ht="39.6">
      <c r="A59" s="901"/>
      <c r="B59" s="854"/>
      <c r="C59" s="903"/>
      <c r="D59" s="881"/>
      <c r="E59" s="905"/>
      <c r="F59" s="879"/>
      <c r="G59" s="459" t="s">
        <v>2600</v>
      </c>
      <c r="H59" s="459" t="s">
        <v>2601</v>
      </c>
      <c r="J59" s="879"/>
      <c r="K59" s="661">
        <f t="shared" si="1"/>
        <v>0</v>
      </c>
      <c r="L59" s="752">
        <f t="shared" si="2"/>
        <v>0</v>
      </c>
    </row>
    <row r="60" spans="1:12" s="450" customFormat="1" ht="39.6">
      <c r="A60" s="901"/>
      <c r="B60" s="854"/>
      <c r="C60" s="903"/>
      <c r="D60" s="881"/>
      <c r="E60" s="905"/>
      <c r="F60" s="879"/>
      <c r="G60" s="459" t="s">
        <v>2604</v>
      </c>
      <c r="H60" s="459" t="s">
        <v>2605</v>
      </c>
      <c r="J60" s="879"/>
      <c r="K60" s="661">
        <f t="shared" si="1"/>
        <v>0</v>
      </c>
      <c r="L60" s="752">
        <f t="shared" si="2"/>
        <v>0</v>
      </c>
    </row>
    <row r="61" spans="1:12" ht="40.950000000000003" customHeight="1">
      <c r="A61" s="900" t="s">
        <v>1489</v>
      </c>
      <c r="B61" s="853" t="s">
        <v>1490</v>
      </c>
      <c r="C61" s="902" t="s">
        <v>1491</v>
      </c>
      <c r="D61" s="912" t="s">
        <v>1492</v>
      </c>
      <c r="E61" s="904" t="s">
        <v>531</v>
      </c>
      <c r="F61" s="890">
        <f>+K61</f>
        <v>11055</v>
      </c>
      <c r="G61" s="459" t="s">
        <v>2558</v>
      </c>
      <c r="H61" s="459" t="s">
        <v>2559</v>
      </c>
      <c r="J61" s="917">
        <v>10050</v>
      </c>
      <c r="K61" s="661">
        <f t="shared" si="1"/>
        <v>11055</v>
      </c>
      <c r="L61" s="752">
        <f t="shared" si="2"/>
        <v>1005</v>
      </c>
    </row>
    <row r="62" spans="1:12" s="450" customFormat="1" ht="39.6">
      <c r="A62" s="901"/>
      <c r="B62" s="854"/>
      <c r="C62" s="903"/>
      <c r="D62" s="913"/>
      <c r="E62" s="905"/>
      <c r="F62" s="891"/>
      <c r="G62" s="459" t="s">
        <v>2564</v>
      </c>
      <c r="H62" s="459" t="s">
        <v>2565</v>
      </c>
      <c r="J62" s="918"/>
      <c r="K62" s="661">
        <f t="shared" si="1"/>
        <v>0</v>
      </c>
      <c r="L62" s="752">
        <f t="shared" si="2"/>
        <v>0</v>
      </c>
    </row>
    <row r="63" spans="1:12" s="450" customFormat="1" ht="39.6">
      <c r="A63" s="901"/>
      <c r="B63" s="854"/>
      <c r="C63" s="903"/>
      <c r="D63" s="913"/>
      <c r="E63" s="905"/>
      <c r="F63" s="891"/>
      <c r="G63" s="459" t="s">
        <v>2570</v>
      </c>
      <c r="H63" s="459" t="s">
        <v>2571</v>
      </c>
      <c r="J63" s="918"/>
      <c r="K63" s="661">
        <f t="shared" si="1"/>
        <v>0</v>
      </c>
      <c r="L63" s="752">
        <f t="shared" si="2"/>
        <v>0</v>
      </c>
    </row>
    <row r="64" spans="1:12" s="450" customFormat="1" ht="39.6">
      <c r="A64" s="901"/>
      <c r="B64" s="854"/>
      <c r="C64" s="903"/>
      <c r="D64" s="913"/>
      <c r="E64" s="905"/>
      <c r="F64" s="891"/>
      <c r="G64" s="459" t="s">
        <v>2590</v>
      </c>
      <c r="H64" s="459" t="s">
        <v>2591</v>
      </c>
      <c r="J64" s="918"/>
      <c r="K64" s="661">
        <f t="shared" si="1"/>
        <v>0</v>
      </c>
      <c r="L64" s="752">
        <f t="shared" si="2"/>
        <v>0</v>
      </c>
    </row>
    <row r="65" spans="1:12" s="450" customFormat="1" ht="26.4">
      <c r="A65" s="901"/>
      <c r="B65" s="854"/>
      <c r="C65" s="903"/>
      <c r="D65" s="913"/>
      <c r="E65" s="905"/>
      <c r="F65" s="891"/>
      <c r="G65" s="459" t="s">
        <v>2596</v>
      </c>
      <c r="H65" s="459" t="s">
        <v>2597</v>
      </c>
      <c r="J65" s="918"/>
      <c r="K65" s="661">
        <f t="shared" si="1"/>
        <v>0</v>
      </c>
      <c r="L65" s="752">
        <f t="shared" si="2"/>
        <v>0</v>
      </c>
    </row>
    <row r="66" spans="1:12" s="450" customFormat="1" ht="39.6">
      <c r="A66" s="901"/>
      <c r="B66" s="854"/>
      <c r="C66" s="903"/>
      <c r="D66" s="913"/>
      <c r="E66" s="905"/>
      <c r="F66" s="891"/>
      <c r="G66" s="459" t="s">
        <v>2600</v>
      </c>
      <c r="H66" s="459" t="s">
        <v>2601</v>
      </c>
      <c r="J66" s="918"/>
      <c r="K66" s="661">
        <f t="shared" si="1"/>
        <v>0</v>
      </c>
      <c r="L66" s="752">
        <f t="shared" si="2"/>
        <v>0</v>
      </c>
    </row>
    <row r="67" spans="1:12" s="450" customFormat="1" ht="52.8">
      <c r="A67" s="906"/>
      <c r="B67" s="855"/>
      <c r="C67" s="911"/>
      <c r="D67" s="914"/>
      <c r="E67" s="910"/>
      <c r="F67" s="892"/>
      <c r="G67" s="459" t="s">
        <v>2606</v>
      </c>
      <c r="H67" s="459" t="s">
        <v>2607</v>
      </c>
      <c r="J67" s="919"/>
      <c r="K67" s="661">
        <f t="shared" si="1"/>
        <v>0</v>
      </c>
      <c r="L67" s="752">
        <f t="shared" si="2"/>
        <v>0</v>
      </c>
    </row>
    <row r="68" spans="1:12" ht="26.4">
      <c r="A68" s="900" t="s">
        <v>1493</v>
      </c>
      <c r="B68" s="853" t="s">
        <v>1494</v>
      </c>
      <c r="C68" s="907" t="s">
        <v>1495</v>
      </c>
      <c r="D68" s="907" t="s">
        <v>1496</v>
      </c>
      <c r="E68" s="904" t="s">
        <v>531</v>
      </c>
      <c r="F68" s="887">
        <f>+K68</f>
        <v>12815.000000000002</v>
      </c>
      <c r="G68" s="459" t="s">
        <v>2608</v>
      </c>
      <c r="H68" s="459" t="s">
        <v>2609</v>
      </c>
      <c r="J68" s="887">
        <v>11650</v>
      </c>
      <c r="K68" s="661">
        <f t="shared" si="1"/>
        <v>12815.000000000002</v>
      </c>
      <c r="L68" s="752">
        <f t="shared" si="2"/>
        <v>1165.0000000000018</v>
      </c>
    </row>
    <row r="69" spans="1:12" s="450" customFormat="1">
      <c r="A69" s="901"/>
      <c r="B69" s="854"/>
      <c r="C69" s="908"/>
      <c r="D69" s="908"/>
      <c r="E69" s="905"/>
      <c r="F69" s="888"/>
      <c r="G69" s="459" t="s">
        <v>2610</v>
      </c>
      <c r="H69" s="459" t="s">
        <v>2611</v>
      </c>
      <c r="J69" s="888"/>
      <c r="K69" s="661">
        <f t="shared" si="1"/>
        <v>0</v>
      </c>
      <c r="L69" s="752">
        <f t="shared" si="2"/>
        <v>0</v>
      </c>
    </row>
    <row r="70" spans="1:12" s="450" customFormat="1" ht="26.4">
      <c r="A70" s="901"/>
      <c r="B70" s="854"/>
      <c r="C70" s="908"/>
      <c r="D70" s="908"/>
      <c r="E70" s="905"/>
      <c r="F70" s="888"/>
      <c r="G70" s="459" t="s">
        <v>2612</v>
      </c>
      <c r="H70" s="459" t="s">
        <v>2613</v>
      </c>
      <c r="J70" s="888"/>
      <c r="K70" s="661">
        <f t="shared" si="1"/>
        <v>0</v>
      </c>
      <c r="L70" s="752">
        <f t="shared" si="2"/>
        <v>0</v>
      </c>
    </row>
    <row r="71" spans="1:12" s="450" customFormat="1" ht="26.4">
      <c r="A71" s="901"/>
      <c r="B71" s="854"/>
      <c r="C71" s="908"/>
      <c r="D71" s="908"/>
      <c r="E71" s="905"/>
      <c r="F71" s="888"/>
      <c r="G71" s="459" t="s">
        <v>2614</v>
      </c>
      <c r="H71" s="459" t="s">
        <v>2615</v>
      </c>
      <c r="J71" s="888"/>
      <c r="K71" s="661">
        <f t="shared" si="1"/>
        <v>0</v>
      </c>
      <c r="L71" s="752">
        <f t="shared" si="2"/>
        <v>0</v>
      </c>
    </row>
    <row r="72" spans="1:12" s="450" customFormat="1" ht="26.4">
      <c r="A72" s="901"/>
      <c r="B72" s="854"/>
      <c r="C72" s="908"/>
      <c r="D72" s="908"/>
      <c r="E72" s="905"/>
      <c r="F72" s="888"/>
      <c r="G72" s="459" t="s">
        <v>2616</v>
      </c>
      <c r="H72" s="459" t="s">
        <v>2617</v>
      </c>
      <c r="J72" s="888"/>
      <c r="K72" s="661">
        <f t="shared" si="1"/>
        <v>0</v>
      </c>
      <c r="L72" s="752">
        <f t="shared" si="2"/>
        <v>0</v>
      </c>
    </row>
    <row r="73" spans="1:12" s="450" customFormat="1" ht="26.4">
      <c r="A73" s="901"/>
      <c r="B73" s="854"/>
      <c r="C73" s="908"/>
      <c r="D73" s="908"/>
      <c r="E73" s="905"/>
      <c r="F73" s="888"/>
      <c r="G73" s="459" t="s">
        <v>2618</v>
      </c>
      <c r="H73" s="459" t="s">
        <v>2619</v>
      </c>
      <c r="J73" s="888"/>
      <c r="K73" s="661">
        <f t="shared" ref="K73:K136" si="4">+J73*1.1</f>
        <v>0</v>
      </c>
      <c r="L73" s="752">
        <f t="shared" ref="L73:L136" si="5">+F73-J73</f>
        <v>0</v>
      </c>
    </row>
    <row r="74" spans="1:12" s="450" customFormat="1" ht="26.4">
      <c r="A74" s="901"/>
      <c r="B74" s="854"/>
      <c r="C74" s="908"/>
      <c r="D74" s="908"/>
      <c r="E74" s="905"/>
      <c r="F74" s="888"/>
      <c r="G74" s="459" t="s">
        <v>2620</v>
      </c>
      <c r="H74" s="459" t="s">
        <v>2621</v>
      </c>
      <c r="J74" s="888"/>
      <c r="K74" s="661">
        <f t="shared" si="4"/>
        <v>0</v>
      </c>
      <c r="L74" s="752">
        <f t="shared" si="5"/>
        <v>0</v>
      </c>
    </row>
    <row r="75" spans="1:12" s="450" customFormat="1" ht="26.4">
      <c r="A75" s="901"/>
      <c r="B75" s="854"/>
      <c r="C75" s="908"/>
      <c r="D75" s="908"/>
      <c r="E75" s="905"/>
      <c r="F75" s="888"/>
      <c r="G75" s="459" t="s">
        <v>2622</v>
      </c>
      <c r="H75" s="459" t="s">
        <v>2623</v>
      </c>
      <c r="J75" s="888"/>
      <c r="K75" s="661">
        <f t="shared" si="4"/>
        <v>0</v>
      </c>
      <c r="L75" s="752">
        <f t="shared" si="5"/>
        <v>0</v>
      </c>
    </row>
    <row r="76" spans="1:12" s="450" customFormat="1">
      <c r="A76" s="901"/>
      <c r="B76" s="854"/>
      <c r="C76" s="908"/>
      <c r="D76" s="908"/>
      <c r="E76" s="905"/>
      <c r="F76" s="888"/>
      <c r="G76" s="459" t="s">
        <v>2624</v>
      </c>
      <c r="H76" s="459" t="s">
        <v>2625</v>
      </c>
      <c r="J76" s="888"/>
      <c r="K76" s="661">
        <f t="shared" si="4"/>
        <v>0</v>
      </c>
      <c r="L76" s="752">
        <f t="shared" si="5"/>
        <v>0</v>
      </c>
    </row>
    <row r="77" spans="1:12" s="450" customFormat="1" ht="26.4">
      <c r="A77" s="901"/>
      <c r="B77" s="854"/>
      <c r="C77" s="908"/>
      <c r="D77" s="908"/>
      <c r="E77" s="905"/>
      <c r="F77" s="888"/>
      <c r="G77" s="459" t="s">
        <v>2626</v>
      </c>
      <c r="H77" s="459" t="s">
        <v>2627</v>
      </c>
      <c r="J77" s="888"/>
      <c r="K77" s="661">
        <f t="shared" si="4"/>
        <v>0</v>
      </c>
      <c r="L77" s="752">
        <f t="shared" si="5"/>
        <v>0</v>
      </c>
    </row>
    <row r="78" spans="1:12" s="450" customFormat="1">
      <c r="A78" s="901"/>
      <c r="B78" s="854"/>
      <c r="C78" s="908"/>
      <c r="D78" s="908"/>
      <c r="E78" s="905"/>
      <c r="F78" s="888"/>
      <c r="G78" s="459" t="s">
        <v>2628</v>
      </c>
      <c r="H78" s="459" t="s">
        <v>2629</v>
      </c>
      <c r="J78" s="888"/>
      <c r="K78" s="661">
        <f t="shared" si="4"/>
        <v>0</v>
      </c>
      <c r="L78" s="752">
        <f t="shared" si="5"/>
        <v>0</v>
      </c>
    </row>
    <row r="79" spans="1:12" s="450" customFormat="1">
      <c r="A79" s="901"/>
      <c r="B79" s="854"/>
      <c r="C79" s="908"/>
      <c r="D79" s="908"/>
      <c r="E79" s="905"/>
      <c r="F79" s="888"/>
      <c r="G79" s="459" t="s">
        <v>2630</v>
      </c>
      <c r="H79" s="459" t="s">
        <v>2631</v>
      </c>
      <c r="J79" s="888"/>
      <c r="K79" s="661">
        <f t="shared" si="4"/>
        <v>0</v>
      </c>
      <c r="L79" s="752">
        <f t="shared" si="5"/>
        <v>0</v>
      </c>
    </row>
    <row r="80" spans="1:12" s="450" customFormat="1" ht="39.6">
      <c r="A80" s="906"/>
      <c r="B80" s="855"/>
      <c r="C80" s="909"/>
      <c r="D80" s="909"/>
      <c r="E80" s="910"/>
      <c r="F80" s="889"/>
      <c r="G80" s="459" t="s">
        <v>2632</v>
      </c>
      <c r="H80" s="459" t="s">
        <v>2633</v>
      </c>
      <c r="J80" s="889"/>
      <c r="K80" s="661">
        <f t="shared" si="4"/>
        <v>0</v>
      </c>
      <c r="L80" s="752">
        <f t="shared" si="5"/>
        <v>0</v>
      </c>
    </row>
    <row r="81" spans="1:12" s="661" customFormat="1">
      <c r="A81" s="295" t="s">
        <v>1497</v>
      </c>
      <c r="B81" s="272" t="s">
        <v>1498</v>
      </c>
      <c r="C81" s="519" t="s">
        <v>1499</v>
      </c>
      <c r="D81" s="519" t="s">
        <v>1500</v>
      </c>
      <c r="E81" s="273" t="s">
        <v>436</v>
      </c>
      <c r="F81" s="483">
        <f>+K81</f>
        <v>275</v>
      </c>
      <c r="G81" s="518"/>
      <c r="H81" s="518"/>
      <c r="J81" s="483">
        <v>250</v>
      </c>
      <c r="K81" s="661">
        <f t="shared" si="4"/>
        <v>275</v>
      </c>
      <c r="L81" s="752">
        <f t="shared" si="5"/>
        <v>25</v>
      </c>
    </row>
    <row r="82" spans="1:12" s="661" customFormat="1" hidden="1">
      <c r="A82" s="295" t="s">
        <v>1501</v>
      </c>
      <c r="B82" s="272" t="s">
        <v>1502</v>
      </c>
      <c r="C82" s="745" t="s">
        <v>1503</v>
      </c>
      <c r="D82" s="270" t="s">
        <v>1504</v>
      </c>
      <c r="E82" s="273" t="s">
        <v>1505</v>
      </c>
      <c r="F82" s="483">
        <v>1200</v>
      </c>
      <c r="G82" s="518" t="s">
        <v>2634</v>
      </c>
      <c r="H82" s="518" t="s">
        <v>2635</v>
      </c>
      <c r="K82" s="661">
        <f t="shared" si="4"/>
        <v>0</v>
      </c>
      <c r="L82" s="752">
        <f t="shared" si="5"/>
        <v>1200</v>
      </c>
    </row>
    <row r="83" spans="1:12" s="661" customFormat="1">
      <c r="A83" s="700"/>
      <c r="B83" s="698" t="s">
        <v>3399</v>
      </c>
      <c r="C83" s="875" t="s">
        <v>3334</v>
      </c>
      <c r="D83" s="876"/>
      <c r="E83" s="876"/>
      <c r="F83" s="876"/>
      <c r="G83" s="876"/>
      <c r="H83" s="877"/>
      <c r="K83" s="661">
        <f t="shared" si="4"/>
        <v>0</v>
      </c>
      <c r="L83" s="752">
        <f t="shared" si="5"/>
        <v>0</v>
      </c>
    </row>
    <row r="84" spans="1:12" s="661" customFormat="1" ht="27.6">
      <c r="A84" s="865" t="s">
        <v>3406</v>
      </c>
      <c r="B84" s="871" t="s">
        <v>3400</v>
      </c>
      <c r="C84" s="872" t="s">
        <v>3411</v>
      </c>
      <c r="D84" s="873" t="s">
        <v>3395</v>
      </c>
      <c r="E84" s="862" t="s">
        <v>531</v>
      </c>
      <c r="F84" s="874">
        <f>+K84</f>
        <v>4950</v>
      </c>
      <c r="G84" s="701" t="s">
        <v>3330</v>
      </c>
      <c r="H84" s="701" t="s">
        <v>3331</v>
      </c>
      <c r="J84" s="874">
        <v>4500</v>
      </c>
      <c r="K84" s="661">
        <f t="shared" si="4"/>
        <v>4950</v>
      </c>
      <c r="L84" s="752">
        <f t="shared" si="5"/>
        <v>450</v>
      </c>
    </row>
    <row r="85" spans="1:12" s="661" customFormat="1" ht="27.6">
      <c r="A85" s="866"/>
      <c r="B85" s="871"/>
      <c r="C85" s="872"/>
      <c r="D85" s="873"/>
      <c r="E85" s="863"/>
      <c r="F85" s="874"/>
      <c r="G85" s="701" t="s">
        <v>3332</v>
      </c>
      <c r="H85" s="701" t="s">
        <v>3333</v>
      </c>
      <c r="J85" s="874"/>
      <c r="K85" s="661">
        <f t="shared" si="4"/>
        <v>0</v>
      </c>
      <c r="L85" s="752">
        <f t="shared" si="5"/>
        <v>0</v>
      </c>
    </row>
    <row r="86" spans="1:12" s="661" customFormat="1">
      <c r="A86" s="866"/>
      <c r="B86" s="871"/>
      <c r="C86" s="872"/>
      <c r="D86" s="873"/>
      <c r="E86" s="863"/>
      <c r="F86" s="874"/>
      <c r="G86" s="701" t="s">
        <v>3337</v>
      </c>
      <c r="H86" s="702" t="s">
        <v>3340</v>
      </c>
      <c r="J86" s="874"/>
      <c r="K86" s="661">
        <f t="shared" si="4"/>
        <v>0</v>
      </c>
      <c r="L86" s="752">
        <f t="shared" si="5"/>
        <v>0</v>
      </c>
    </row>
    <row r="87" spans="1:12" s="661" customFormat="1">
      <c r="A87" s="866"/>
      <c r="B87" s="871"/>
      <c r="C87" s="872"/>
      <c r="D87" s="873"/>
      <c r="E87" s="863"/>
      <c r="F87" s="874"/>
      <c r="G87" s="701" t="s">
        <v>3338</v>
      </c>
      <c r="H87" s="701" t="s">
        <v>3335</v>
      </c>
      <c r="J87" s="874"/>
      <c r="K87" s="661">
        <f t="shared" si="4"/>
        <v>0</v>
      </c>
      <c r="L87" s="752">
        <f t="shared" si="5"/>
        <v>0</v>
      </c>
    </row>
    <row r="88" spans="1:12" s="661" customFormat="1">
      <c r="A88" s="866"/>
      <c r="B88" s="871"/>
      <c r="C88" s="872"/>
      <c r="D88" s="873"/>
      <c r="E88" s="863"/>
      <c r="F88" s="874"/>
      <c r="G88" s="701" t="s">
        <v>3339</v>
      </c>
      <c r="H88" s="701" t="s">
        <v>3336</v>
      </c>
      <c r="J88" s="874"/>
      <c r="K88" s="661">
        <f t="shared" si="4"/>
        <v>0</v>
      </c>
      <c r="L88" s="752">
        <f t="shared" si="5"/>
        <v>0</v>
      </c>
    </row>
    <row r="89" spans="1:12" s="661" customFormat="1">
      <c r="A89" s="866"/>
      <c r="B89" s="871"/>
      <c r="C89" s="872"/>
      <c r="D89" s="873"/>
      <c r="E89" s="863"/>
      <c r="F89" s="874"/>
      <c r="G89" s="701" t="s">
        <v>3341</v>
      </c>
      <c r="H89" s="702" t="s">
        <v>3342</v>
      </c>
      <c r="J89" s="874"/>
      <c r="K89" s="661">
        <f t="shared" si="4"/>
        <v>0</v>
      </c>
      <c r="L89" s="752">
        <f t="shared" si="5"/>
        <v>0</v>
      </c>
    </row>
    <row r="90" spans="1:12" s="661" customFormat="1">
      <c r="A90" s="867"/>
      <c r="B90" s="871"/>
      <c r="C90" s="872"/>
      <c r="D90" s="873"/>
      <c r="E90" s="864"/>
      <c r="F90" s="874"/>
      <c r="G90" s="701" t="s">
        <v>3343</v>
      </c>
      <c r="H90" s="702" t="s">
        <v>3344</v>
      </c>
      <c r="J90" s="874"/>
      <c r="K90" s="661">
        <f t="shared" si="4"/>
        <v>0</v>
      </c>
      <c r="L90" s="752">
        <f t="shared" si="5"/>
        <v>0</v>
      </c>
    </row>
    <row r="91" spans="1:12" s="661" customFormat="1" ht="28.2" customHeight="1">
      <c r="A91" s="850" t="s">
        <v>3407</v>
      </c>
      <c r="B91" s="853" t="s">
        <v>3401</v>
      </c>
      <c r="C91" s="856" t="s">
        <v>3412</v>
      </c>
      <c r="D91" s="859" t="s">
        <v>3396</v>
      </c>
      <c r="E91" s="862" t="s">
        <v>531</v>
      </c>
      <c r="F91" s="868">
        <f>+K91</f>
        <v>11550.000000000002</v>
      </c>
      <c r="G91" s="703" t="s">
        <v>3345</v>
      </c>
      <c r="H91" s="704" t="s">
        <v>3346</v>
      </c>
      <c r="J91" s="868">
        <v>10500</v>
      </c>
      <c r="K91" s="661">
        <f t="shared" si="4"/>
        <v>11550.000000000002</v>
      </c>
      <c r="L91" s="752">
        <f t="shared" si="5"/>
        <v>1050.0000000000018</v>
      </c>
    </row>
    <row r="92" spans="1:12" s="661" customFormat="1" ht="28.2" customHeight="1">
      <c r="A92" s="851"/>
      <c r="B92" s="854"/>
      <c r="C92" s="857"/>
      <c r="D92" s="860"/>
      <c r="E92" s="863"/>
      <c r="F92" s="869"/>
      <c r="G92" s="701" t="s">
        <v>3347</v>
      </c>
      <c r="H92" s="701" t="s">
        <v>3348</v>
      </c>
      <c r="J92" s="869"/>
      <c r="K92" s="661">
        <f t="shared" si="4"/>
        <v>0</v>
      </c>
      <c r="L92" s="752">
        <f t="shared" si="5"/>
        <v>0</v>
      </c>
    </row>
    <row r="93" spans="1:12" s="661" customFormat="1" ht="28.2" customHeight="1">
      <c r="A93" s="851"/>
      <c r="B93" s="854"/>
      <c r="C93" s="857"/>
      <c r="D93" s="860"/>
      <c r="E93" s="863"/>
      <c r="F93" s="869"/>
      <c r="G93" s="701" t="s">
        <v>3349</v>
      </c>
      <c r="H93" s="701" t="s">
        <v>3350</v>
      </c>
      <c r="J93" s="869"/>
      <c r="K93" s="661">
        <f t="shared" si="4"/>
        <v>0</v>
      </c>
      <c r="L93" s="752">
        <f t="shared" si="5"/>
        <v>0</v>
      </c>
    </row>
    <row r="94" spans="1:12" s="661" customFormat="1" ht="28.2" customHeight="1">
      <c r="A94" s="851"/>
      <c r="B94" s="854"/>
      <c r="C94" s="857"/>
      <c r="D94" s="860"/>
      <c r="E94" s="863"/>
      <c r="F94" s="869"/>
      <c r="G94" s="701" t="s">
        <v>3351</v>
      </c>
      <c r="H94" s="705" t="s">
        <v>3352</v>
      </c>
      <c r="J94" s="869"/>
      <c r="K94" s="661">
        <f t="shared" si="4"/>
        <v>0</v>
      </c>
      <c r="L94" s="752">
        <f t="shared" si="5"/>
        <v>0</v>
      </c>
    </row>
    <row r="95" spans="1:12" s="661" customFormat="1" ht="28.2" customHeight="1">
      <c r="A95" s="851"/>
      <c r="B95" s="854"/>
      <c r="C95" s="857"/>
      <c r="D95" s="860"/>
      <c r="E95" s="863"/>
      <c r="F95" s="869"/>
      <c r="G95" s="701" t="s">
        <v>3353</v>
      </c>
      <c r="H95" s="701" t="s">
        <v>3354</v>
      </c>
      <c r="J95" s="869"/>
      <c r="K95" s="661">
        <f t="shared" si="4"/>
        <v>0</v>
      </c>
      <c r="L95" s="752">
        <f t="shared" si="5"/>
        <v>0</v>
      </c>
    </row>
    <row r="96" spans="1:12" s="661" customFormat="1" ht="28.2" customHeight="1">
      <c r="A96" s="851"/>
      <c r="B96" s="854"/>
      <c r="C96" s="857"/>
      <c r="D96" s="860"/>
      <c r="E96" s="863"/>
      <c r="F96" s="869"/>
      <c r="G96" s="701" t="s">
        <v>3355</v>
      </c>
      <c r="H96" s="701" t="s">
        <v>3356</v>
      </c>
      <c r="J96" s="869"/>
      <c r="K96" s="661">
        <f t="shared" si="4"/>
        <v>0</v>
      </c>
      <c r="L96" s="752">
        <f t="shared" si="5"/>
        <v>0</v>
      </c>
    </row>
    <row r="97" spans="1:12" s="661" customFormat="1" ht="28.2" customHeight="1">
      <c r="A97" s="851"/>
      <c r="B97" s="854"/>
      <c r="C97" s="857"/>
      <c r="D97" s="860"/>
      <c r="E97" s="863"/>
      <c r="F97" s="869"/>
      <c r="G97" s="701" t="s">
        <v>3357</v>
      </c>
      <c r="H97" s="701" t="s">
        <v>3358</v>
      </c>
      <c r="J97" s="869"/>
      <c r="K97" s="661">
        <f t="shared" si="4"/>
        <v>0</v>
      </c>
      <c r="L97" s="752">
        <f t="shared" si="5"/>
        <v>0</v>
      </c>
    </row>
    <row r="98" spans="1:12" s="661" customFormat="1" ht="28.2" customHeight="1">
      <c r="A98" s="851"/>
      <c r="B98" s="854"/>
      <c r="C98" s="857"/>
      <c r="D98" s="860"/>
      <c r="E98" s="863"/>
      <c r="F98" s="869"/>
      <c r="G98" s="701" t="s">
        <v>3359</v>
      </c>
      <c r="H98" s="701" t="s">
        <v>3360</v>
      </c>
      <c r="J98" s="869"/>
      <c r="K98" s="661">
        <f t="shared" si="4"/>
        <v>0</v>
      </c>
      <c r="L98" s="752">
        <f t="shared" si="5"/>
        <v>0</v>
      </c>
    </row>
    <row r="99" spans="1:12" s="661" customFormat="1" ht="28.2" customHeight="1">
      <c r="A99" s="851"/>
      <c r="B99" s="854"/>
      <c r="C99" s="857"/>
      <c r="D99" s="860"/>
      <c r="E99" s="863"/>
      <c r="F99" s="869"/>
      <c r="G99" s="706" t="s">
        <v>3361</v>
      </c>
      <c r="H99" s="706" t="s">
        <v>3362</v>
      </c>
      <c r="J99" s="869"/>
      <c r="K99" s="661">
        <f t="shared" si="4"/>
        <v>0</v>
      </c>
      <c r="L99" s="752">
        <f t="shared" si="5"/>
        <v>0</v>
      </c>
    </row>
    <row r="100" spans="1:12" s="661" customFormat="1" ht="28.2" customHeight="1">
      <c r="A100" s="851"/>
      <c r="B100" s="854"/>
      <c r="C100" s="857"/>
      <c r="D100" s="860"/>
      <c r="E100" s="863"/>
      <c r="F100" s="869"/>
      <c r="G100" s="701" t="s">
        <v>3363</v>
      </c>
      <c r="H100" s="701" t="s">
        <v>3364</v>
      </c>
      <c r="J100" s="869"/>
      <c r="K100" s="661">
        <f t="shared" si="4"/>
        <v>0</v>
      </c>
      <c r="L100" s="752">
        <f t="shared" si="5"/>
        <v>0</v>
      </c>
    </row>
    <row r="101" spans="1:12" s="661" customFormat="1" ht="28.2" customHeight="1">
      <c r="A101" s="851"/>
      <c r="B101" s="854"/>
      <c r="C101" s="857"/>
      <c r="D101" s="860"/>
      <c r="E101" s="863"/>
      <c r="F101" s="869"/>
      <c r="G101" s="701" t="s">
        <v>3365</v>
      </c>
      <c r="H101" s="701" t="s">
        <v>3366</v>
      </c>
      <c r="J101" s="869"/>
      <c r="K101" s="661">
        <f t="shared" si="4"/>
        <v>0</v>
      </c>
      <c r="L101" s="752">
        <f t="shared" si="5"/>
        <v>0</v>
      </c>
    </row>
    <row r="102" spans="1:12" s="661" customFormat="1" ht="28.2" customHeight="1">
      <c r="A102" s="851"/>
      <c r="B102" s="854"/>
      <c r="C102" s="857"/>
      <c r="D102" s="860"/>
      <c r="E102" s="863"/>
      <c r="F102" s="869"/>
      <c r="G102" s="701" t="s">
        <v>3367</v>
      </c>
      <c r="H102" s="701" t="s">
        <v>3368</v>
      </c>
      <c r="J102" s="869"/>
      <c r="K102" s="661">
        <f t="shared" si="4"/>
        <v>0</v>
      </c>
      <c r="L102" s="752">
        <f t="shared" si="5"/>
        <v>0</v>
      </c>
    </row>
    <row r="103" spans="1:12" s="661" customFormat="1" ht="28.2" customHeight="1">
      <c r="A103" s="851"/>
      <c r="B103" s="854"/>
      <c r="C103" s="857"/>
      <c r="D103" s="860"/>
      <c r="E103" s="863"/>
      <c r="F103" s="869"/>
      <c r="G103" s="701" t="s">
        <v>3369</v>
      </c>
      <c r="H103" s="701" t="s">
        <v>3370</v>
      </c>
      <c r="J103" s="869"/>
      <c r="K103" s="661">
        <f t="shared" si="4"/>
        <v>0</v>
      </c>
      <c r="L103" s="752">
        <f t="shared" si="5"/>
        <v>0</v>
      </c>
    </row>
    <row r="104" spans="1:12" s="661" customFormat="1" ht="28.2" customHeight="1">
      <c r="A104" s="851"/>
      <c r="B104" s="854"/>
      <c r="C104" s="857"/>
      <c r="D104" s="860"/>
      <c r="E104" s="863"/>
      <c r="F104" s="869"/>
      <c r="G104" s="701" t="s">
        <v>3341</v>
      </c>
      <c r="H104" s="702" t="s">
        <v>3371</v>
      </c>
      <c r="J104" s="869"/>
      <c r="K104" s="661">
        <f t="shared" si="4"/>
        <v>0</v>
      </c>
      <c r="L104" s="752">
        <f t="shared" si="5"/>
        <v>0</v>
      </c>
    </row>
    <row r="105" spans="1:12" s="661" customFormat="1" ht="28.2" customHeight="1">
      <c r="A105" s="851"/>
      <c r="B105" s="854"/>
      <c r="C105" s="857"/>
      <c r="D105" s="860"/>
      <c r="E105" s="863"/>
      <c r="F105" s="869"/>
      <c r="G105" s="704" t="s">
        <v>3343</v>
      </c>
      <c r="H105" s="702" t="s">
        <v>3344</v>
      </c>
      <c r="J105" s="869"/>
      <c r="K105" s="661">
        <f t="shared" si="4"/>
        <v>0</v>
      </c>
      <c r="L105" s="752">
        <f t="shared" si="5"/>
        <v>0</v>
      </c>
    </row>
    <row r="106" spans="1:12" s="661" customFormat="1" ht="28.2" customHeight="1">
      <c r="A106" s="851"/>
      <c r="B106" s="854"/>
      <c r="C106" s="857"/>
      <c r="D106" s="860"/>
      <c r="E106" s="863"/>
      <c r="F106" s="869"/>
      <c r="G106" s="701" t="s">
        <v>3372</v>
      </c>
      <c r="H106" s="701" t="s">
        <v>3373</v>
      </c>
      <c r="J106" s="869"/>
      <c r="K106" s="661">
        <f t="shared" si="4"/>
        <v>0</v>
      </c>
      <c r="L106" s="752">
        <f t="shared" si="5"/>
        <v>0</v>
      </c>
    </row>
    <row r="107" spans="1:12" s="661" customFormat="1" ht="28.2" customHeight="1">
      <c r="A107" s="851"/>
      <c r="B107" s="854"/>
      <c r="C107" s="857"/>
      <c r="D107" s="860"/>
      <c r="E107" s="863"/>
      <c r="F107" s="869"/>
      <c r="G107" s="701" t="s">
        <v>3374</v>
      </c>
      <c r="H107" s="701" t="s">
        <v>3375</v>
      </c>
      <c r="J107" s="869"/>
      <c r="K107" s="661">
        <f t="shared" si="4"/>
        <v>0</v>
      </c>
      <c r="L107" s="752">
        <f t="shared" si="5"/>
        <v>0</v>
      </c>
    </row>
    <row r="108" spans="1:12" s="661" customFormat="1" ht="28.2" customHeight="1">
      <c r="A108" s="851"/>
      <c r="B108" s="854"/>
      <c r="C108" s="857"/>
      <c r="D108" s="860"/>
      <c r="E108" s="863"/>
      <c r="F108" s="869"/>
      <c r="G108" s="701" t="s">
        <v>3376</v>
      </c>
      <c r="H108" s="701" t="s">
        <v>3377</v>
      </c>
      <c r="J108" s="869"/>
      <c r="K108" s="661">
        <f t="shared" si="4"/>
        <v>0</v>
      </c>
      <c r="L108" s="752">
        <f t="shared" si="5"/>
        <v>0</v>
      </c>
    </row>
    <row r="109" spans="1:12" s="661" customFormat="1" ht="28.2" customHeight="1">
      <c r="A109" s="851"/>
      <c r="B109" s="854"/>
      <c r="C109" s="857"/>
      <c r="D109" s="860"/>
      <c r="E109" s="863"/>
      <c r="F109" s="869"/>
      <c r="G109" s="701" t="s">
        <v>3378</v>
      </c>
      <c r="H109" s="701" t="s">
        <v>3379</v>
      </c>
      <c r="J109" s="869"/>
      <c r="K109" s="661">
        <f t="shared" si="4"/>
        <v>0</v>
      </c>
      <c r="L109" s="752">
        <f t="shared" si="5"/>
        <v>0</v>
      </c>
    </row>
    <row r="110" spans="1:12" s="661" customFormat="1" ht="28.2" customHeight="1">
      <c r="A110" s="851"/>
      <c r="B110" s="854"/>
      <c r="C110" s="857"/>
      <c r="D110" s="860"/>
      <c r="E110" s="863"/>
      <c r="F110" s="869"/>
      <c r="G110" s="701" t="s">
        <v>3361</v>
      </c>
      <c r="H110" s="701" t="s">
        <v>3362</v>
      </c>
      <c r="J110" s="869"/>
      <c r="K110" s="661">
        <f t="shared" si="4"/>
        <v>0</v>
      </c>
      <c r="L110" s="752">
        <f t="shared" si="5"/>
        <v>0</v>
      </c>
    </row>
    <row r="111" spans="1:12" s="661" customFormat="1" ht="28.2" customHeight="1">
      <c r="A111" s="851"/>
      <c r="B111" s="854"/>
      <c r="C111" s="857"/>
      <c r="D111" s="860"/>
      <c r="E111" s="863"/>
      <c r="F111" s="869"/>
      <c r="G111" s="701" t="s">
        <v>3380</v>
      </c>
      <c r="H111" s="701" t="s">
        <v>3381</v>
      </c>
      <c r="J111" s="869"/>
      <c r="K111" s="661">
        <f t="shared" si="4"/>
        <v>0</v>
      </c>
      <c r="L111" s="752">
        <f t="shared" si="5"/>
        <v>0</v>
      </c>
    </row>
    <row r="112" spans="1:12" s="661" customFormat="1" ht="28.2" customHeight="1">
      <c r="A112" s="852"/>
      <c r="B112" s="855"/>
      <c r="C112" s="858"/>
      <c r="D112" s="861"/>
      <c r="E112" s="864"/>
      <c r="F112" s="870"/>
      <c r="G112" s="701" t="s">
        <v>3382</v>
      </c>
      <c r="H112" s="701" t="s">
        <v>3383</v>
      </c>
      <c r="J112" s="870"/>
      <c r="K112" s="661">
        <f t="shared" si="4"/>
        <v>0</v>
      </c>
      <c r="L112" s="752">
        <f t="shared" si="5"/>
        <v>0</v>
      </c>
    </row>
    <row r="113" spans="1:12" s="661" customFormat="1" ht="28.2" customHeight="1">
      <c r="A113" s="865" t="s">
        <v>3408</v>
      </c>
      <c r="B113" s="853" t="s">
        <v>3402</v>
      </c>
      <c r="C113" s="856" t="s">
        <v>3413</v>
      </c>
      <c r="D113" s="859" t="s">
        <v>3397</v>
      </c>
      <c r="E113" s="862" t="s">
        <v>531</v>
      </c>
      <c r="F113" s="847">
        <f>+K113</f>
        <v>14272.500000000002</v>
      </c>
      <c r="G113" s="703" t="s">
        <v>3345</v>
      </c>
      <c r="H113" s="704" t="s">
        <v>3346</v>
      </c>
      <c r="J113" s="868">
        <v>12975</v>
      </c>
      <c r="K113" s="661">
        <f t="shared" si="4"/>
        <v>14272.500000000002</v>
      </c>
      <c r="L113" s="752">
        <f t="shared" si="5"/>
        <v>1297.5000000000018</v>
      </c>
    </row>
    <row r="114" spans="1:12" s="661" customFormat="1" ht="28.2" customHeight="1">
      <c r="A114" s="866"/>
      <c r="B114" s="854"/>
      <c r="C114" s="857"/>
      <c r="D114" s="860"/>
      <c r="E114" s="863"/>
      <c r="F114" s="848"/>
      <c r="G114" s="701" t="s">
        <v>3347</v>
      </c>
      <c r="H114" s="701" t="s">
        <v>3348</v>
      </c>
      <c r="J114" s="869"/>
      <c r="K114" s="661">
        <f t="shared" si="4"/>
        <v>0</v>
      </c>
      <c r="L114" s="752">
        <f t="shared" si="5"/>
        <v>0</v>
      </c>
    </row>
    <row r="115" spans="1:12" s="661" customFormat="1" ht="28.2" customHeight="1">
      <c r="A115" s="866"/>
      <c r="B115" s="854"/>
      <c r="C115" s="857"/>
      <c r="D115" s="860"/>
      <c r="E115" s="863"/>
      <c r="F115" s="848"/>
      <c r="G115" s="701" t="s">
        <v>3349</v>
      </c>
      <c r="H115" s="701" t="s">
        <v>3350</v>
      </c>
      <c r="J115" s="869"/>
      <c r="K115" s="661">
        <f t="shared" si="4"/>
        <v>0</v>
      </c>
      <c r="L115" s="752">
        <f t="shared" si="5"/>
        <v>0</v>
      </c>
    </row>
    <row r="116" spans="1:12" s="661" customFormat="1" ht="28.2" customHeight="1">
      <c r="A116" s="866"/>
      <c r="B116" s="854"/>
      <c r="C116" s="857"/>
      <c r="D116" s="860"/>
      <c r="E116" s="863"/>
      <c r="F116" s="848"/>
      <c r="G116" s="701" t="s">
        <v>3351</v>
      </c>
      <c r="H116" s="705" t="s">
        <v>3352</v>
      </c>
      <c r="J116" s="869"/>
      <c r="K116" s="661">
        <f t="shared" si="4"/>
        <v>0</v>
      </c>
      <c r="L116" s="752">
        <f t="shared" si="5"/>
        <v>0</v>
      </c>
    </row>
    <row r="117" spans="1:12" s="661" customFormat="1" ht="28.2" customHeight="1">
      <c r="A117" s="866"/>
      <c r="B117" s="854"/>
      <c r="C117" s="857"/>
      <c r="D117" s="860"/>
      <c r="E117" s="863"/>
      <c r="F117" s="848"/>
      <c r="G117" s="701" t="s">
        <v>3353</v>
      </c>
      <c r="H117" s="701" t="s">
        <v>3354</v>
      </c>
      <c r="J117" s="869"/>
      <c r="K117" s="661">
        <f t="shared" si="4"/>
        <v>0</v>
      </c>
      <c r="L117" s="752">
        <f t="shared" si="5"/>
        <v>0</v>
      </c>
    </row>
    <row r="118" spans="1:12" s="661" customFormat="1" ht="28.2" customHeight="1">
      <c r="A118" s="866"/>
      <c r="B118" s="854"/>
      <c r="C118" s="857"/>
      <c r="D118" s="860"/>
      <c r="E118" s="863"/>
      <c r="F118" s="848"/>
      <c r="G118" s="701" t="s">
        <v>3355</v>
      </c>
      <c r="H118" s="701" t="s">
        <v>3356</v>
      </c>
      <c r="J118" s="869"/>
      <c r="K118" s="661">
        <f t="shared" si="4"/>
        <v>0</v>
      </c>
      <c r="L118" s="752">
        <f t="shared" si="5"/>
        <v>0</v>
      </c>
    </row>
    <row r="119" spans="1:12" s="661" customFormat="1" ht="28.2" customHeight="1">
      <c r="A119" s="866"/>
      <c r="B119" s="854"/>
      <c r="C119" s="857"/>
      <c r="D119" s="860"/>
      <c r="E119" s="863"/>
      <c r="F119" s="848"/>
      <c r="G119" s="701" t="s">
        <v>3357</v>
      </c>
      <c r="H119" s="701" t="s">
        <v>3358</v>
      </c>
      <c r="J119" s="869"/>
      <c r="K119" s="661">
        <f t="shared" si="4"/>
        <v>0</v>
      </c>
      <c r="L119" s="752">
        <f t="shared" si="5"/>
        <v>0</v>
      </c>
    </row>
    <row r="120" spans="1:12" s="661" customFormat="1" ht="28.2" customHeight="1">
      <c r="A120" s="866"/>
      <c r="B120" s="854"/>
      <c r="C120" s="857"/>
      <c r="D120" s="860"/>
      <c r="E120" s="863"/>
      <c r="F120" s="848"/>
      <c r="G120" s="701" t="s">
        <v>3359</v>
      </c>
      <c r="H120" s="701" t="s">
        <v>3360</v>
      </c>
      <c r="J120" s="869"/>
      <c r="K120" s="661">
        <f t="shared" si="4"/>
        <v>0</v>
      </c>
      <c r="L120" s="752">
        <f t="shared" si="5"/>
        <v>0</v>
      </c>
    </row>
    <row r="121" spans="1:12" s="661" customFormat="1" ht="28.2" customHeight="1">
      <c r="A121" s="866"/>
      <c r="B121" s="854"/>
      <c r="C121" s="857"/>
      <c r="D121" s="860"/>
      <c r="E121" s="863"/>
      <c r="F121" s="848"/>
      <c r="G121" s="706" t="s">
        <v>3361</v>
      </c>
      <c r="H121" s="706" t="s">
        <v>3362</v>
      </c>
      <c r="J121" s="869"/>
      <c r="K121" s="661">
        <f t="shared" si="4"/>
        <v>0</v>
      </c>
      <c r="L121" s="752">
        <f t="shared" si="5"/>
        <v>0</v>
      </c>
    </row>
    <row r="122" spans="1:12" s="661" customFormat="1" ht="28.2" customHeight="1">
      <c r="A122" s="866"/>
      <c r="B122" s="854"/>
      <c r="C122" s="857"/>
      <c r="D122" s="860"/>
      <c r="E122" s="863"/>
      <c r="F122" s="848"/>
      <c r="G122" s="701" t="s">
        <v>3363</v>
      </c>
      <c r="H122" s="701" t="s">
        <v>3364</v>
      </c>
      <c r="J122" s="869"/>
      <c r="K122" s="661">
        <f t="shared" si="4"/>
        <v>0</v>
      </c>
      <c r="L122" s="752">
        <f t="shared" si="5"/>
        <v>0</v>
      </c>
    </row>
    <row r="123" spans="1:12" s="661" customFormat="1" ht="28.2" customHeight="1">
      <c r="A123" s="866"/>
      <c r="B123" s="854"/>
      <c r="C123" s="857"/>
      <c r="D123" s="860"/>
      <c r="E123" s="863"/>
      <c r="F123" s="848"/>
      <c r="G123" s="701" t="s">
        <v>3365</v>
      </c>
      <c r="H123" s="701" t="s">
        <v>3366</v>
      </c>
      <c r="J123" s="869"/>
      <c r="K123" s="661">
        <f t="shared" si="4"/>
        <v>0</v>
      </c>
      <c r="L123" s="752">
        <f t="shared" si="5"/>
        <v>0</v>
      </c>
    </row>
    <row r="124" spans="1:12" s="661" customFormat="1" ht="28.2" customHeight="1">
      <c r="A124" s="866"/>
      <c r="B124" s="854"/>
      <c r="C124" s="857"/>
      <c r="D124" s="860"/>
      <c r="E124" s="863"/>
      <c r="F124" s="848"/>
      <c r="G124" s="701" t="s">
        <v>3367</v>
      </c>
      <c r="H124" s="701" t="s">
        <v>3368</v>
      </c>
      <c r="J124" s="869"/>
      <c r="K124" s="661">
        <f t="shared" si="4"/>
        <v>0</v>
      </c>
      <c r="L124" s="752">
        <f t="shared" si="5"/>
        <v>0</v>
      </c>
    </row>
    <row r="125" spans="1:12" s="661" customFormat="1" ht="28.2" customHeight="1">
      <c r="A125" s="866"/>
      <c r="B125" s="854"/>
      <c r="C125" s="857"/>
      <c r="D125" s="860"/>
      <c r="E125" s="863"/>
      <c r="F125" s="848"/>
      <c r="G125" s="701" t="s">
        <v>3369</v>
      </c>
      <c r="H125" s="701" t="s">
        <v>3370</v>
      </c>
      <c r="J125" s="869"/>
      <c r="K125" s="661">
        <f t="shared" si="4"/>
        <v>0</v>
      </c>
      <c r="L125" s="752">
        <f t="shared" si="5"/>
        <v>0</v>
      </c>
    </row>
    <row r="126" spans="1:12" s="661" customFormat="1" ht="28.2" customHeight="1">
      <c r="A126" s="866"/>
      <c r="B126" s="854"/>
      <c r="C126" s="857"/>
      <c r="D126" s="860"/>
      <c r="E126" s="863"/>
      <c r="F126" s="848"/>
      <c r="G126" s="701" t="s">
        <v>3341</v>
      </c>
      <c r="H126" s="702" t="s">
        <v>3371</v>
      </c>
      <c r="J126" s="869"/>
      <c r="K126" s="661">
        <f t="shared" si="4"/>
        <v>0</v>
      </c>
      <c r="L126" s="752">
        <f t="shared" si="5"/>
        <v>0</v>
      </c>
    </row>
    <row r="127" spans="1:12" s="661" customFormat="1" ht="28.2" customHeight="1">
      <c r="A127" s="866"/>
      <c r="B127" s="854"/>
      <c r="C127" s="857"/>
      <c r="D127" s="860"/>
      <c r="E127" s="863"/>
      <c r="F127" s="848"/>
      <c r="G127" s="704" t="s">
        <v>3343</v>
      </c>
      <c r="H127" s="702" t="s">
        <v>3344</v>
      </c>
      <c r="J127" s="869"/>
      <c r="K127" s="661">
        <f t="shared" si="4"/>
        <v>0</v>
      </c>
      <c r="L127" s="752">
        <f t="shared" si="5"/>
        <v>0</v>
      </c>
    </row>
    <row r="128" spans="1:12" s="661" customFormat="1" ht="28.2" customHeight="1">
      <c r="A128" s="866"/>
      <c r="B128" s="854"/>
      <c r="C128" s="857"/>
      <c r="D128" s="860"/>
      <c r="E128" s="863"/>
      <c r="F128" s="848"/>
      <c r="G128" s="701" t="s">
        <v>3372</v>
      </c>
      <c r="H128" s="701" t="s">
        <v>3373</v>
      </c>
      <c r="J128" s="869"/>
      <c r="K128" s="661">
        <f t="shared" si="4"/>
        <v>0</v>
      </c>
      <c r="L128" s="752">
        <f t="shared" si="5"/>
        <v>0</v>
      </c>
    </row>
    <row r="129" spans="1:12" s="661" customFormat="1" ht="28.2" customHeight="1">
      <c r="A129" s="866"/>
      <c r="B129" s="854"/>
      <c r="C129" s="857"/>
      <c r="D129" s="860"/>
      <c r="E129" s="863"/>
      <c r="F129" s="848"/>
      <c r="G129" s="701" t="s">
        <v>3374</v>
      </c>
      <c r="H129" s="701" t="s">
        <v>3375</v>
      </c>
      <c r="J129" s="869"/>
      <c r="K129" s="661">
        <f t="shared" si="4"/>
        <v>0</v>
      </c>
      <c r="L129" s="752">
        <f t="shared" si="5"/>
        <v>0</v>
      </c>
    </row>
    <row r="130" spans="1:12" s="661" customFormat="1" ht="28.2" customHeight="1">
      <c r="A130" s="866"/>
      <c r="B130" s="854"/>
      <c r="C130" s="857"/>
      <c r="D130" s="860"/>
      <c r="E130" s="863"/>
      <c r="F130" s="848"/>
      <c r="G130" s="701" t="s">
        <v>3376</v>
      </c>
      <c r="H130" s="701" t="s">
        <v>3377</v>
      </c>
      <c r="J130" s="869"/>
      <c r="K130" s="661">
        <f t="shared" si="4"/>
        <v>0</v>
      </c>
      <c r="L130" s="752">
        <f t="shared" si="5"/>
        <v>0</v>
      </c>
    </row>
    <row r="131" spans="1:12" s="661" customFormat="1" ht="28.2" customHeight="1">
      <c r="A131" s="866"/>
      <c r="B131" s="854"/>
      <c r="C131" s="857"/>
      <c r="D131" s="860"/>
      <c r="E131" s="863"/>
      <c r="F131" s="848"/>
      <c r="G131" s="701" t="s">
        <v>3378</v>
      </c>
      <c r="H131" s="701" t="s">
        <v>3379</v>
      </c>
      <c r="J131" s="869"/>
      <c r="K131" s="661">
        <f t="shared" si="4"/>
        <v>0</v>
      </c>
      <c r="L131" s="752">
        <f t="shared" si="5"/>
        <v>0</v>
      </c>
    </row>
    <row r="132" spans="1:12" s="661" customFormat="1" ht="28.2" customHeight="1">
      <c r="A132" s="866"/>
      <c r="B132" s="854"/>
      <c r="C132" s="857"/>
      <c r="D132" s="860"/>
      <c r="E132" s="863"/>
      <c r="F132" s="848"/>
      <c r="G132" s="701" t="s">
        <v>3361</v>
      </c>
      <c r="H132" s="701" t="s">
        <v>3362</v>
      </c>
      <c r="J132" s="869"/>
      <c r="K132" s="661">
        <f t="shared" si="4"/>
        <v>0</v>
      </c>
      <c r="L132" s="752">
        <f t="shared" si="5"/>
        <v>0</v>
      </c>
    </row>
    <row r="133" spans="1:12" s="661" customFormat="1" ht="28.2" customHeight="1">
      <c r="A133" s="866"/>
      <c r="B133" s="854"/>
      <c r="C133" s="857"/>
      <c r="D133" s="860"/>
      <c r="E133" s="863"/>
      <c r="F133" s="848"/>
      <c r="G133" s="701" t="s">
        <v>3380</v>
      </c>
      <c r="H133" s="701" t="s">
        <v>3381</v>
      </c>
      <c r="J133" s="869"/>
      <c r="K133" s="661">
        <f t="shared" si="4"/>
        <v>0</v>
      </c>
      <c r="L133" s="752">
        <f t="shared" si="5"/>
        <v>0</v>
      </c>
    </row>
    <row r="134" spans="1:12" s="661" customFormat="1" ht="28.2" customHeight="1">
      <c r="A134" s="867"/>
      <c r="B134" s="855"/>
      <c r="C134" s="858"/>
      <c r="D134" s="861"/>
      <c r="E134" s="864"/>
      <c r="F134" s="849"/>
      <c r="G134" s="701" t="s">
        <v>3382</v>
      </c>
      <c r="H134" s="701" t="s">
        <v>3383</v>
      </c>
      <c r="J134" s="870"/>
      <c r="K134" s="661">
        <f t="shared" si="4"/>
        <v>0</v>
      </c>
      <c r="L134" s="752">
        <f t="shared" si="5"/>
        <v>0</v>
      </c>
    </row>
    <row r="135" spans="1:12" s="661" customFormat="1" ht="28.2" customHeight="1">
      <c r="A135" s="850" t="s">
        <v>3409</v>
      </c>
      <c r="B135" s="853" t="s">
        <v>3403</v>
      </c>
      <c r="C135" s="856" t="s">
        <v>3414</v>
      </c>
      <c r="D135" s="859" t="s">
        <v>3398</v>
      </c>
      <c r="E135" s="862" t="s">
        <v>531</v>
      </c>
      <c r="F135" s="847">
        <f>+K135</f>
        <v>17264.5</v>
      </c>
      <c r="G135" s="703" t="s">
        <v>3345</v>
      </c>
      <c r="H135" s="704" t="s">
        <v>3346</v>
      </c>
      <c r="J135" s="868">
        <v>15695</v>
      </c>
      <c r="K135" s="661">
        <f t="shared" si="4"/>
        <v>17264.5</v>
      </c>
      <c r="L135" s="752">
        <f t="shared" si="5"/>
        <v>1569.5</v>
      </c>
    </row>
    <row r="136" spans="1:12" s="661" customFormat="1" ht="28.2" customHeight="1">
      <c r="A136" s="851"/>
      <c r="B136" s="854"/>
      <c r="C136" s="857"/>
      <c r="D136" s="860"/>
      <c r="E136" s="863"/>
      <c r="F136" s="848"/>
      <c r="G136" s="701" t="s">
        <v>3347</v>
      </c>
      <c r="H136" s="701" t="s">
        <v>3348</v>
      </c>
      <c r="J136" s="869"/>
      <c r="K136" s="661">
        <f t="shared" si="4"/>
        <v>0</v>
      </c>
      <c r="L136" s="752">
        <f t="shared" si="5"/>
        <v>0</v>
      </c>
    </row>
    <row r="137" spans="1:12" s="661" customFormat="1" ht="28.2" customHeight="1">
      <c r="A137" s="851"/>
      <c r="B137" s="854"/>
      <c r="C137" s="857"/>
      <c r="D137" s="860"/>
      <c r="E137" s="863"/>
      <c r="F137" s="848"/>
      <c r="G137" s="701" t="s">
        <v>3349</v>
      </c>
      <c r="H137" s="701" t="s">
        <v>3350</v>
      </c>
      <c r="J137" s="869"/>
      <c r="K137" s="661">
        <f t="shared" ref="K137:K157" si="6">+J137*1.1</f>
        <v>0</v>
      </c>
      <c r="L137" s="752">
        <f t="shared" ref="L137:L157" si="7">+F137-J137</f>
        <v>0</v>
      </c>
    </row>
    <row r="138" spans="1:12" s="661" customFormat="1" ht="28.2" customHeight="1">
      <c r="A138" s="851"/>
      <c r="B138" s="854"/>
      <c r="C138" s="857"/>
      <c r="D138" s="860"/>
      <c r="E138" s="863"/>
      <c r="F138" s="848"/>
      <c r="G138" s="701" t="s">
        <v>3351</v>
      </c>
      <c r="H138" s="705" t="s">
        <v>3352</v>
      </c>
      <c r="J138" s="869"/>
      <c r="K138" s="661">
        <f t="shared" si="6"/>
        <v>0</v>
      </c>
      <c r="L138" s="752">
        <f t="shared" si="7"/>
        <v>0</v>
      </c>
    </row>
    <row r="139" spans="1:12" s="661" customFormat="1" ht="28.2" customHeight="1">
      <c r="A139" s="851"/>
      <c r="B139" s="854"/>
      <c r="C139" s="857"/>
      <c r="D139" s="860"/>
      <c r="E139" s="863"/>
      <c r="F139" s="848"/>
      <c r="G139" s="701" t="s">
        <v>3353</v>
      </c>
      <c r="H139" s="701" t="s">
        <v>3354</v>
      </c>
      <c r="J139" s="869"/>
      <c r="K139" s="661">
        <f t="shared" si="6"/>
        <v>0</v>
      </c>
      <c r="L139" s="752">
        <f t="shared" si="7"/>
        <v>0</v>
      </c>
    </row>
    <row r="140" spans="1:12" s="661" customFormat="1" ht="28.2" customHeight="1">
      <c r="A140" s="851"/>
      <c r="B140" s="854"/>
      <c r="C140" s="857"/>
      <c r="D140" s="860"/>
      <c r="E140" s="863"/>
      <c r="F140" s="848"/>
      <c r="G140" s="701" t="s">
        <v>3355</v>
      </c>
      <c r="H140" s="701" t="s">
        <v>3356</v>
      </c>
      <c r="J140" s="869"/>
      <c r="K140" s="661">
        <f t="shared" si="6"/>
        <v>0</v>
      </c>
      <c r="L140" s="752">
        <f t="shared" si="7"/>
        <v>0</v>
      </c>
    </row>
    <row r="141" spans="1:12" s="661" customFormat="1" ht="28.2" customHeight="1">
      <c r="A141" s="851"/>
      <c r="B141" s="854"/>
      <c r="C141" s="857"/>
      <c r="D141" s="860"/>
      <c r="E141" s="863"/>
      <c r="F141" s="848"/>
      <c r="G141" s="701" t="s">
        <v>3357</v>
      </c>
      <c r="H141" s="701" t="s">
        <v>3358</v>
      </c>
      <c r="J141" s="869"/>
      <c r="K141" s="661">
        <f t="shared" si="6"/>
        <v>0</v>
      </c>
      <c r="L141" s="752">
        <f t="shared" si="7"/>
        <v>0</v>
      </c>
    </row>
    <row r="142" spans="1:12" s="661" customFormat="1" ht="28.2" customHeight="1">
      <c r="A142" s="851"/>
      <c r="B142" s="854"/>
      <c r="C142" s="857"/>
      <c r="D142" s="860"/>
      <c r="E142" s="863"/>
      <c r="F142" s="848"/>
      <c r="G142" s="701" t="s">
        <v>3359</v>
      </c>
      <c r="H142" s="701" t="s">
        <v>3360</v>
      </c>
      <c r="J142" s="869"/>
      <c r="K142" s="661">
        <f t="shared" si="6"/>
        <v>0</v>
      </c>
      <c r="L142" s="752">
        <f t="shared" si="7"/>
        <v>0</v>
      </c>
    </row>
    <row r="143" spans="1:12" s="661" customFormat="1" ht="28.2" customHeight="1">
      <c r="A143" s="851"/>
      <c r="B143" s="854"/>
      <c r="C143" s="857"/>
      <c r="D143" s="860"/>
      <c r="E143" s="863"/>
      <c r="F143" s="848"/>
      <c r="G143" s="706" t="s">
        <v>3361</v>
      </c>
      <c r="H143" s="706" t="s">
        <v>3362</v>
      </c>
      <c r="J143" s="869"/>
      <c r="K143" s="661">
        <f t="shared" si="6"/>
        <v>0</v>
      </c>
      <c r="L143" s="752">
        <f t="shared" si="7"/>
        <v>0</v>
      </c>
    </row>
    <row r="144" spans="1:12" s="661" customFormat="1" ht="28.2" customHeight="1">
      <c r="A144" s="851"/>
      <c r="B144" s="854"/>
      <c r="C144" s="857"/>
      <c r="D144" s="860"/>
      <c r="E144" s="863"/>
      <c r="F144" s="848"/>
      <c r="G144" s="701" t="s">
        <v>3363</v>
      </c>
      <c r="H144" s="701" t="s">
        <v>3364</v>
      </c>
      <c r="J144" s="869"/>
      <c r="K144" s="661">
        <f t="shared" si="6"/>
        <v>0</v>
      </c>
      <c r="L144" s="752">
        <f t="shared" si="7"/>
        <v>0</v>
      </c>
    </row>
    <row r="145" spans="1:12" s="661" customFormat="1" ht="28.2" customHeight="1">
      <c r="A145" s="851"/>
      <c r="B145" s="854"/>
      <c r="C145" s="857"/>
      <c r="D145" s="860"/>
      <c r="E145" s="863"/>
      <c r="F145" s="848"/>
      <c r="G145" s="701" t="s">
        <v>3365</v>
      </c>
      <c r="H145" s="701" t="s">
        <v>3366</v>
      </c>
      <c r="J145" s="869"/>
      <c r="K145" s="661">
        <f t="shared" si="6"/>
        <v>0</v>
      </c>
      <c r="L145" s="752">
        <f t="shared" si="7"/>
        <v>0</v>
      </c>
    </row>
    <row r="146" spans="1:12" s="661" customFormat="1" ht="28.2" customHeight="1">
      <c r="A146" s="851"/>
      <c r="B146" s="854"/>
      <c r="C146" s="857"/>
      <c r="D146" s="860"/>
      <c r="E146" s="863"/>
      <c r="F146" s="848"/>
      <c r="G146" s="701" t="s">
        <v>3367</v>
      </c>
      <c r="H146" s="701" t="s">
        <v>3368</v>
      </c>
      <c r="J146" s="869"/>
      <c r="K146" s="661">
        <f t="shared" si="6"/>
        <v>0</v>
      </c>
      <c r="L146" s="752">
        <f t="shared" si="7"/>
        <v>0</v>
      </c>
    </row>
    <row r="147" spans="1:12" s="661" customFormat="1" ht="28.2" customHeight="1">
      <c r="A147" s="851"/>
      <c r="B147" s="854"/>
      <c r="C147" s="857"/>
      <c r="D147" s="860"/>
      <c r="E147" s="863"/>
      <c r="F147" s="848"/>
      <c r="G147" s="701" t="s">
        <v>3369</v>
      </c>
      <c r="H147" s="701" t="s">
        <v>3370</v>
      </c>
      <c r="J147" s="869"/>
      <c r="K147" s="661">
        <f t="shared" si="6"/>
        <v>0</v>
      </c>
      <c r="L147" s="752">
        <f t="shared" si="7"/>
        <v>0</v>
      </c>
    </row>
    <row r="148" spans="1:12" s="661" customFormat="1" ht="28.2" customHeight="1">
      <c r="A148" s="851"/>
      <c r="B148" s="854"/>
      <c r="C148" s="857"/>
      <c r="D148" s="860"/>
      <c r="E148" s="863"/>
      <c r="F148" s="848"/>
      <c r="G148" s="701" t="s">
        <v>3341</v>
      </c>
      <c r="H148" s="702" t="s">
        <v>3371</v>
      </c>
      <c r="J148" s="869"/>
      <c r="K148" s="661">
        <f t="shared" si="6"/>
        <v>0</v>
      </c>
      <c r="L148" s="752">
        <f t="shared" si="7"/>
        <v>0</v>
      </c>
    </row>
    <row r="149" spans="1:12" s="661" customFormat="1" ht="28.2" customHeight="1">
      <c r="A149" s="851"/>
      <c r="B149" s="854"/>
      <c r="C149" s="857"/>
      <c r="D149" s="860"/>
      <c r="E149" s="863"/>
      <c r="F149" s="848"/>
      <c r="G149" s="704" t="s">
        <v>3343</v>
      </c>
      <c r="H149" s="702" t="s">
        <v>3344</v>
      </c>
      <c r="J149" s="869"/>
      <c r="K149" s="661">
        <f t="shared" si="6"/>
        <v>0</v>
      </c>
      <c r="L149" s="752">
        <f t="shared" si="7"/>
        <v>0</v>
      </c>
    </row>
    <row r="150" spans="1:12" s="661" customFormat="1" ht="28.2" customHeight="1">
      <c r="A150" s="851"/>
      <c r="B150" s="854"/>
      <c r="C150" s="857"/>
      <c r="D150" s="860"/>
      <c r="E150" s="863"/>
      <c r="F150" s="848"/>
      <c r="G150" s="701" t="s">
        <v>3372</v>
      </c>
      <c r="H150" s="701" t="s">
        <v>3373</v>
      </c>
      <c r="J150" s="869"/>
      <c r="K150" s="661">
        <f t="shared" si="6"/>
        <v>0</v>
      </c>
      <c r="L150" s="752">
        <f t="shared" si="7"/>
        <v>0</v>
      </c>
    </row>
    <row r="151" spans="1:12" s="661" customFormat="1" ht="28.2" customHeight="1">
      <c r="A151" s="851"/>
      <c r="B151" s="854"/>
      <c r="C151" s="857"/>
      <c r="D151" s="860"/>
      <c r="E151" s="863"/>
      <c r="F151" s="848"/>
      <c r="G151" s="701" t="s">
        <v>3374</v>
      </c>
      <c r="H151" s="701" t="s">
        <v>3375</v>
      </c>
      <c r="J151" s="869"/>
      <c r="K151" s="661">
        <f t="shared" si="6"/>
        <v>0</v>
      </c>
      <c r="L151" s="752">
        <f t="shared" si="7"/>
        <v>0</v>
      </c>
    </row>
    <row r="152" spans="1:12" s="661" customFormat="1" ht="28.2" customHeight="1">
      <c r="A152" s="851"/>
      <c r="B152" s="854"/>
      <c r="C152" s="857"/>
      <c r="D152" s="860"/>
      <c r="E152" s="863"/>
      <c r="F152" s="848"/>
      <c r="G152" s="701" t="s">
        <v>3376</v>
      </c>
      <c r="H152" s="701" t="s">
        <v>3377</v>
      </c>
      <c r="J152" s="869"/>
      <c r="K152" s="661">
        <f t="shared" si="6"/>
        <v>0</v>
      </c>
      <c r="L152" s="752">
        <f t="shared" si="7"/>
        <v>0</v>
      </c>
    </row>
    <row r="153" spans="1:12" s="661" customFormat="1" ht="28.2" customHeight="1">
      <c r="A153" s="851"/>
      <c r="B153" s="854"/>
      <c r="C153" s="857"/>
      <c r="D153" s="860"/>
      <c r="E153" s="863"/>
      <c r="F153" s="848"/>
      <c r="G153" s="701" t="s">
        <v>3378</v>
      </c>
      <c r="H153" s="701" t="s">
        <v>3379</v>
      </c>
      <c r="J153" s="869"/>
      <c r="K153" s="661">
        <f t="shared" si="6"/>
        <v>0</v>
      </c>
      <c r="L153" s="752">
        <f t="shared" si="7"/>
        <v>0</v>
      </c>
    </row>
    <row r="154" spans="1:12" s="661" customFormat="1" ht="28.2" customHeight="1">
      <c r="A154" s="851"/>
      <c r="B154" s="854"/>
      <c r="C154" s="857"/>
      <c r="D154" s="860"/>
      <c r="E154" s="863"/>
      <c r="F154" s="848"/>
      <c r="G154" s="701" t="s">
        <v>3361</v>
      </c>
      <c r="H154" s="701" t="s">
        <v>3362</v>
      </c>
      <c r="J154" s="869"/>
      <c r="K154" s="661">
        <f t="shared" si="6"/>
        <v>0</v>
      </c>
      <c r="L154" s="752">
        <f t="shared" si="7"/>
        <v>0</v>
      </c>
    </row>
    <row r="155" spans="1:12" s="661" customFormat="1" ht="28.2" customHeight="1">
      <c r="A155" s="851"/>
      <c r="B155" s="854"/>
      <c r="C155" s="857"/>
      <c r="D155" s="860"/>
      <c r="E155" s="863"/>
      <c r="F155" s="848"/>
      <c r="G155" s="701" t="s">
        <v>3380</v>
      </c>
      <c r="H155" s="701" t="s">
        <v>3381</v>
      </c>
      <c r="J155" s="869"/>
      <c r="K155" s="661">
        <f t="shared" si="6"/>
        <v>0</v>
      </c>
      <c r="L155" s="752">
        <f t="shared" si="7"/>
        <v>0</v>
      </c>
    </row>
    <row r="156" spans="1:12" s="661" customFormat="1" ht="28.2" customHeight="1">
      <c r="A156" s="852"/>
      <c r="B156" s="855"/>
      <c r="C156" s="858"/>
      <c r="D156" s="861"/>
      <c r="E156" s="864"/>
      <c r="F156" s="849"/>
      <c r="G156" s="701" t="s">
        <v>3382</v>
      </c>
      <c r="H156" s="701" t="s">
        <v>3383</v>
      </c>
      <c r="J156" s="870"/>
      <c r="K156" s="661">
        <f t="shared" si="6"/>
        <v>0</v>
      </c>
      <c r="L156" s="752">
        <f t="shared" si="7"/>
        <v>0</v>
      </c>
    </row>
    <row r="157" spans="1:12" s="661" customFormat="1" ht="27.6">
      <c r="A157" s="700" t="s">
        <v>3410</v>
      </c>
      <c r="B157" s="707" t="s">
        <v>3404</v>
      </c>
      <c r="C157" s="701" t="s">
        <v>3384</v>
      </c>
      <c r="D157" s="708" t="s">
        <v>3385</v>
      </c>
      <c r="E157" s="709" t="s">
        <v>436</v>
      </c>
      <c r="F157" s="710">
        <f>+K157</f>
        <v>6050.0000000000009</v>
      </c>
      <c r="G157" s="711" t="s">
        <v>2698</v>
      </c>
      <c r="H157" s="712" t="s">
        <v>2699</v>
      </c>
      <c r="J157" s="747">
        <v>5500</v>
      </c>
      <c r="K157" s="661">
        <f t="shared" si="6"/>
        <v>6050.0000000000009</v>
      </c>
      <c r="L157" s="752">
        <f t="shared" si="7"/>
        <v>550.00000000000091</v>
      </c>
    </row>
    <row r="158" spans="1:12" s="661" customFormat="1">
      <c r="A158" s="285"/>
      <c r="B158" s="458"/>
      <c r="C158" s="458"/>
      <c r="D158" s="458"/>
      <c r="E158" s="458"/>
      <c r="F158" s="458"/>
      <c r="G158" s="460"/>
      <c r="H158" s="460"/>
    </row>
    <row r="159" spans="1:12" s="661" customFormat="1">
      <c r="A159" s="285"/>
      <c r="B159" s="458"/>
      <c r="C159" s="458"/>
      <c r="D159" s="458"/>
      <c r="E159" s="458"/>
      <c r="F159" s="458"/>
      <c r="G159" s="460"/>
      <c r="H159" s="460"/>
    </row>
    <row r="160" spans="1:12">
      <c r="A160" s="257"/>
      <c r="B160" s="258"/>
      <c r="C160" s="258" t="s">
        <v>413</v>
      </c>
      <c r="D160" s="258" t="s">
        <v>414</v>
      </c>
      <c r="E160" s="259"/>
      <c r="F160" s="258"/>
    </row>
    <row r="161" spans="1:6">
      <c r="A161" s="257"/>
      <c r="B161" s="258"/>
      <c r="C161" s="258"/>
      <c r="D161" s="258"/>
      <c r="E161" s="258"/>
      <c r="F161" s="258"/>
    </row>
  </sheetData>
  <mergeCells count="63">
    <mergeCell ref="J91:J112"/>
    <mergeCell ref="J113:J134"/>
    <mergeCell ref="J135:J156"/>
    <mergeCell ref="J40:J50"/>
    <mergeCell ref="J51:J60"/>
    <mergeCell ref="J61:J67"/>
    <mergeCell ref="J68:J80"/>
    <mergeCell ref="J84:J90"/>
    <mergeCell ref="A68:A80"/>
    <mergeCell ref="C68:C80"/>
    <mergeCell ref="D68:D80"/>
    <mergeCell ref="E68:E80"/>
    <mergeCell ref="A61:A67"/>
    <mergeCell ref="B61:B67"/>
    <mergeCell ref="C61:C67"/>
    <mergeCell ref="D61:D67"/>
    <mergeCell ref="E61:E67"/>
    <mergeCell ref="A40:A50"/>
    <mergeCell ref="D40:D50"/>
    <mergeCell ref="E40:E50"/>
    <mergeCell ref="F40:F50"/>
    <mergeCell ref="A51:A60"/>
    <mergeCell ref="B51:B60"/>
    <mergeCell ref="C51:C60"/>
    <mergeCell ref="D51:D60"/>
    <mergeCell ref="E51:E60"/>
    <mergeCell ref="C83:H83"/>
    <mergeCell ref="B2:F2"/>
    <mergeCell ref="F51:F60"/>
    <mergeCell ref="C40:C50"/>
    <mergeCell ref="B40:B50"/>
    <mergeCell ref="C39:F39"/>
    <mergeCell ref="C7:F7"/>
    <mergeCell ref="C12:F12"/>
    <mergeCell ref="C18:F18"/>
    <mergeCell ref="C3:F3"/>
    <mergeCell ref="F68:F80"/>
    <mergeCell ref="F61:F67"/>
    <mergeCell ref="B68:B80"/>
    <mergeCell ref="A84:A90"/>
    <mergeCell ref="F91:F112"/>
    <mergeCell ref="E91:E112"/>
    <mergeCell ref="D91:D112"/>
    <mergeCell ref="C91:C112"/>
    <mergeCell ref="B91:B112"/>
    <mergeCell ref="A91:A112"/>
    <mergeCell ref="B84:B90"/>
    <mergeCell ref="C84:C90"/>
    <mergeCell ref="D84:D90"/>
    <mergeCell ref="E84:E90"/>
    <mergeCell ref="F84:F90"/>
    <mergeCell ref="F113:F134"/>
    <mergeCell ref="A135:A156"/>
    <mergeCell ref="B135:B156"/>
    <mergeCell ref="C135:C156"/>
    <mergeCell ref="D135:D156"/>
    <mergeCell ref="E135:E156"/>
    <mergeCell ref="F135:F156"/>
    <mergeCell ref="A113:A134"/>
    <mergeCell ref="B113:B134"/>
    <mergeCell ref="C113:C134"/>
    <mergeCell ref="D113:D134"/>
    <mergeCell ref="E113:E134"/>
  </mergeCells>
  <pageMargins left="0.23622047244094491" right="0.23622047244094491" top="0.35433070866141736" bottom="0.35433070866141736" header="0.31496062992125984" footer="0.31496062992125984"/>
  <pageSetup paperSize="9" scale="72"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L57"/>
  <sheetViews>
    <sheetView topLeftCell="A38" workbookViewId="0">
      <selection sqref="A1:H57"/>
    </sheetView>
  </sheetViews>
  <sheetFormatPr defaultRowHeight="14.4"/>
  <cols>
    <col min="1" max="1" width="6.5546875" customWidth="1"/>
    <col min="2" max="2" width="7.5546875" customWidth="1"/>
    <col min="3" max="3" width="42.33203125" customWidth="1"/>
    <col min="4" max="4" width="16.33203125" customWidth="1"/>
    <col min="5" max="5" width="13.33203125" customWidth="1"/>
    <col min="7" max="7" width="14.109375" style="460" customWidth="1"/>
    <col min="8" max="8" width="48.44140625" style="460" customWidth="1"/>
  </cols>
  <sheetData>
    <row r="1" spans="1:12">
      <c r="A1" s="281"/>
      <c r="B1" s="280"/>
      <c r="C1" s="280"/>
      <c r="D1" s="280"/>
      <c r="E1" s="280"/>
      <c r="F1" s="280"/>
    </row>
    <row r="2" spans="1:12" s="450" customFormat="1">
      <c r="A2" s="452"/>
      <c r="B2" s="768" t="s">
        <v>3558</v>
      </c>
      <c r="C2" s="768"/>
      <c r="D2" s="768"/>
      <c r="E2" s="768"/>
      <c r="F2" s="768"/>
      <c r="G2" s="472"/>
      <c r="H2" s="472"/>
      <c r="I2" s="472"/>
      <c r="J2" s="472"/>
    </row>
    <row r="3" spans="1:12">
      <c r="A3" s="279"/>
      <c r="B3" s="287"/>
      <c r="C3" s="799"/>
      <c r="D3" s="799"/>
      <c r="E3" s="799"/>
      <c r="F3" s="799"/>
    </row>
    <row r="4" spans="1:12" ht="52.8">
      <c r="A4" s="143" t="s">
        <v>2</v>
      </c>
      <c r="B4" s="142" t="s">
        <v>3</v>
      </c>
      <c r="C4" s="142" t="s">
        <v>4</v>
      </c>
      <c r="D4" s="284" t="s">
        <v>5</v>
      </c>
      <c r="E4" s="296" t="s">
        <v>6</v>
      </c>
      <c r="F4" s="296" t="s">
        <v>7</v>
      </c>
      <c r="G4" s="459" t="s">
        <v>3405</v>
      </c>
      <c r="H4" s="459" t="s">
        <v>2184</v>
      </c>
    </row>
    <row r="5" spans="1:12">
      <c r="A5" s="282">
        <v>1</v>
      </c>
      <c r="B5" s="282">
        <v>2</v>
      </c>
      <c r="C5" s="282">
        <v>3</v>
      </c>
      <c r="D5" s="282">
        <v>4</v>
      </c>
      <c r="E5" s="282">
        <v>5</v>
      </c>
      <c r="F5" s="282">
        <v>6</v>
      </c>
      <c r="G5" s="215">
        <v>7</v>
      </c>
      <c r="H5" s="215">
        <v>8</v>
      </c>
    </row>
    <row r="6" spans="1:12">
      <c r="A6" s="295"/>
      <c r="B6" s="288">
        <v>14</v>
      </c>
      <c r="C6" s="800" t="s">
        <v>1506</v>
      </c>
      <c r="D6" s="801"/>
      <c r="E6" s="801"/>
      <c r="F6" s="801"/>
      <c r="G6" s="801"/>
      <c r="H6" s="802"/>
    </row>
    <row r="7" spans="1:12">
      <c r="A7" s="295"/>
      <c r="B7" s="292" t="s">
        <v>1507</v>
      </c>
      <c r="C7" s="796" t="s">
        <v>1508</v>
      </c>
      <c r="D7" s="797"/>
      <c r="E7" s="797"/>
      <c r="F7" s="797"/>
      <c r="G7" s="797"/>
      <c r="H7" s="798"/>
    </row>
    <row r="8" spans="1:12" ht="39.6">
      <c r="A8" s="295" t="s">
        <v>1509</v>
      </c>
      <c r="B8" s="291" t="s">
        <v>1510</v>
      </c>
      <c r="C8" s="289" t="s">
        <v>1511</v>
      </c>
      <c r="D8" s="289" t="s">
        <v>1512</v>
      </c>
      <c r="E8" s="289" t="s">
        <v>1513</v>
      </c>
      <c r="F8" s="305">
        <f>+K8</f>
        <v>220.00000000000003</v>
      </c>
      <c r="G8" s="459" t="s">
        <v>2636</v>
      </c>
      <c r="H8" s="459" t="s">
        <v>2637</v>
      </c>
      <c r="J8" s="305">
        <v>200</v>
      </c>
      <c r="K8">
        <f>+J8*1.1</f>
        <v>220.00000000000003</v>
      </c>
      <c r="L8" s="752">
        <f>+F8-J8</f>
        <v>20.000000000000028</v>
      </c>
    </row>
    <row r="9" spans="1:12" ht="26.4">
      <c r="A9" s="295" t="s">
        <v>1514</v>
      </c>
      <c r="B9" s="291" t="s">
        <v>1515</v>
      </c>
      <c r="C9" s="289" t="s">
        <v>1516</v>
      </c>
      <c r="D9" s="289" t="s">
        <v>1517</v>
      </c>
      <c r="E9" s="289" t="s">
        <v>1513</v>
      </c>
      <c r="F9" s="305">
        <f t="shared" ref="F9:F54" si="0">+K9</f>
        <v>275</v>
      </c>
      <c r="G9" s="459" t="s">
        <v>2638</v>
      </c>
      <c r="H9" s="459" t="s">
        <v>2639</v>
      </c>
      <c r="J9" s="305">
        <v>250</v>
      </c>
      <c r="K9" s="661">
        <f t="shared" ref="K9:K54" si="1">+J9*1.1</f>
        <v>275</v>
      </c>
      <c r="L9" s="752">
        <f t="shared" ref="L9:L54" si="2">+F9-J9</f>
        <v>25</v>
      </c>
    </row>
    <row r="10" spans="1:12" ht="26.4">
      <c r="A10" s="295" t="s">
        <v>1518</v>
      </c>
      <c r="B10" s="291" t="s">
        <v>1519</v>
      </c>
      <c r="C10" s="289" t="s">
        <v>1520</v>
      </c>
      <c r="D10" s="289" t="s">
        <v>1521</v>
      </c>
      <c r="E10" s="289" t="s">
        <v>1513</v>
      </c>
      <c r="F10" s="305">
        <f t="shared" si="0"/>
        <v>330</v>
      </c>
      <c r="G10" s="459" t="s">
        <v>2640</v>
      </c>
      <c r="H10" s="459" t="s">
        <v>2641</v>
      </c>
      <c r="J10" s="298">
        <v>300</v>
      </c>
      <c r="K10" s="661">
        <f t="shared" si="1"/>
        <v>330</v>
      </c>
      <c r="L10" s="752">
        <f t="shared" si="2"/>
        <v>30</v>
      </c>
    </row>
    <row r="11" spans="1:12" ht="29.4" customHeight="1">
      <c r="A11" s="295" t="s">
        <v>1522</v>
      </c>
      <c r="B11" s="291" t="s">
        <v>1523</v>
      </c>
      <c r="C11" s="289" t="s">
        <v>1524</v>
      </c>
      <c r="D11" s="289" t="s">
        <v>1524</v>
      </c>
      <c r="E11" s="289" t="s">
        <v>1513</v>
      </c>
      <c r="F11" s="305">
        <f t="shared" si="0"/>
        <v>275</v>
      </c>
      <c r="G11" s="459" t="s">
        <v>2682</v>
      </c>
      <c r="H11" s="459" t="s">
        <v>2683</v>
      </c>
      <c r="J11" s="305">
        <v>250</v>
      </c>
      <c r="K11" s="661">
        <f t="shared" si="1"/>
        <v>275</v>
      </c>
      <c r="L11" s="752">
        <f t="shared" si="2"/>
        <v>25</v>
      </c>
    </row>
    <row r="12" spans="1:12" ht="14.4" customHeight="1">
      <c r="A12" s="295" t="s">
        <v>1525</v>
      </c>
      <c r="B12" s="291" t="s">
        <v>1526</v>
      </c>
      <c r="C12" s="289" t="s">
        <v>1527</v>
      </c>
      <c r="D12" s="289" t="s">
        <v>1528</v>
      </c>
      <c r="E12" s="289" t="s">
        <v>1513</v>
      </c>
      <c r="F12" s="305">
        <f t="shared" si="0"/>
        <v>275</v>
      </c>
      <c r="G12" s="459" t="s">
        <v>2642</v>
      </c>
      <c r="H12" s="459" t="s">
        <v>2643</v>
      </c>
      <c r="J12" s="298">
        <v>250</v>
      </c>
      <c r="K12" s="661">
        <f t="shared" si="1"/>
        <v>275</v>
      </c>
      <c r="L12" s="752">
        <f t="shared" si="2"/>
        <v>25</v>
      </c>
    </row>
    <row r="13" spans="1:12" ht="26.4">
      <c r="A13" s="295" t="s">
        <v>1529</v>
      </c>
      <c r="B13" s="291" t="s">
        <v>1530</v>
      </c>
      <c r="C13" s="289" t="s">
        <v>1531</v>
      </c>
      <c r="D13" s="289" t="s">
        <v>1531</v>
      </c>
      <c r="E13" s="289" t="s">
        <v>1513</v>
      </c>
      <c r="F13" s="305">
        <f t="shared" si="0"/>
        <v>165</v>
      </c>
      <c r="G13" s="459" t="s">
        <v>2644</v>
      </c>
      <c r="H13" s="459" t="s">
        <v>2645</v>
      </c>
      <c r="J13" s="298">
        <v>150</v>
      </c>
      <c r="K13" s="661">
        <f t="shared" si="1"/>
        <v>165</v>
      </c>
      <c r="L13" s="752">
        <f t="shared" si="2"/>
        <v>15</v>
      </c>
    </row>
    <row r="14" spans="1:12" ht="26.4">
      <c r="A14" s="295" t="s">
        <v>1532</v>
      </c>
      <c r="B14" s="291" t="s">
        <v>1533</v>
      </c>
      <c r="C14" s="289" t="s">
        <v>1534</v>
      </c>
      <c r="D14" s="289" t="s">
        <v>1535</v>
      </c>
      <c r="E14" s="289" t="s">
        <v>1513</v>
      </c>
      <c r="F14" s="305">
        <f t="shared" si="0"/>
        <v>275</v>
      </c>
      <c r="G14" s="459" t="s">
        <v>2646</v>
      </c>
      <c r="H14" s="459" t="s">
        <v>2647</v>
      </c>
      <c r="J14" s="298">
        <v>250</v>
      </c>
      <c r="K14" s="661">
        <f t="shared" si="1"/>
        <v>275</v>
      </c>
      <c r="L14" s="752">
        <f t="shared" si="2"/>
        <v>25</v>
      </c>
    </row>
    <row r="15" spans="1:12">
      <c r="A15" s="295" t="s">
        <v>1536</v>
      </c>
      <c r="B15" s="291" t="s">
        <v>1537</v>
      </c>
      <c r="C15" s="289" t="s">
        <v>1538</v>
      </c>
      <c r="D15" s="289" t="s">
        <v>1539</v>
      </c>
      <c r="E15" s="289" t="s">
        <v>1513</v>
      </c>
      <c r="F15" s="305">
        <f t="shared" si="0"/>
        <v>220.00000000000003</v>
      </c>
      <c r="G15" s="459" t="s">
        <v>2648</v>
      </c>
      <c r="H15" s="459" t="s">
        <v>2649</v>
      </c>
      <c r="J15" s="298">
        <v>200</v>
      </c>
      <c r="K15" s="661">
        <f t="shared" si="1"/>
        <v>220.00000000000003</v>
      </c>
      <c r="L15" s="752">
        <f t="shared" si="2"/>
        <v>20.000000000000028</v>
      </c>
    </row>
    <row r="16" spans="1:12" ht="26.4">
      <c r="A16" s="214" t="s">
        <v>1540</v>
      </c>
      <c r="B16" s="291" t="s">
        <v>1541</v>
      </c>
      <c r="C16" s="423" t="s">
        <v>1542</v>
      </c>
      <c r="D16" s="423" t="s">
        <v>1543</v>
      </c>
      <c r="E16" s="423" t="s">
        <v>1513</v>
      </c>
      <c r="F16" s="305">
        <f t="shared" si="0"/>
        <v>385.00000000000006</v>
      </c>
      <c r="G16" s="206" t="s">
        <v>2662</v>
      </c>
      <c r="H16" s="459" t="s">
        <v>2663</v>
      </c>
      <c r="J16" s="276">
        <v>350</v>
      </c>
      <c r="K16" s="661">
        <f t="shared" si="1"/>
        <v>385.00000000000006</v>
      </c>
      <c r="L16" s="752">
        <f t="shared" si="2"/>
        <v>35.000000000000057</v>
      </c>
    </row>
    <row r="17" spans="1:12">
      <c r="A17" s="295"/>
      <c r="B17" s="292" t="s">
        <v>1544</v>
      </c>
      <c r="C17" s="796" t="s">
        <v>1545</v>
      </c>
      <c r="D17" s="797"/>
      <c r="E17" s="797"/>
      <c r="F17" s="797"/>
      <c r="G17" s="797"/>
      <c r="H17" s="798"/>
      <c r="K17" s="661">
        <f t="shared" si="1"/>
        <v>0</v>
      </c>
      <c r="L17" s="752">
        <f t="shared" si="2"/>
        <v>0</v>
      </c>
    </row>
    <row r="18" spans="1:12">
      <c r="A18" s="295" t="s">
        <v>1546</v>
      </c>
      <c r="B18" s="291" t="s">
        <v>1547</v>
      </c>
      <c r="C18" s="289" t="s">
        <v>1548</v>
      </c>
      <c r="D18" s="289" t="s">
        <v>1549</v>
      </c>
      <c r="E18" s="289" t="s">
        <v>1513</v>
      </c>
      <c r="F18" s="305">
        <f t="shared" si="0"/>
        <v>165</v>
      </c>
      <c r="G18" s="459" t="s">
        <v>2650</v>
      </c>
      <c r="H18" s="459" t="s">
        <v>2651</v>
      </c>
      <c r="J18" s="298">
        <v>150</v>
      </c>
      <c r="K18" s="661">
        <f t="shared" si="1"/>
        <v>165</v>
      </c>
      <c r="L18" s="752">
        <f t="shared" si="2"/>
        <v>15</v>
      </c>
    </row>
    <row r="19" spans="1:12">
      <c r="A19" s="295"/>
      <c r="B19" s="292" t="s">
        <v>1550</v>
      </c>
      <c r="C19" s="796" t="s">
        <v>1551</v>
      </c>
      <c r="D19" s="797"/>
      <c r="E19" s="797"/>
      <c r="F19" s="797"/>
      <c r="G19" s="797"/>
      <c r="H19" s="798"/>
      <c r="K19" s="661">
        <f t="shared" si="1"/>
        <v>0</v>
      </c>
      <c r="L19" s="752">
        <f t="shared" si="2"/>
        <v>0</v>
      </c>
    </row>
    <row r="20" spans="1:12" ht="26.4">
      <c r="A20" s="295" t="s">
        <v>1552</v>
      </c>
      <c r="B20" s="291" t="s">
        <v>1553</v>
      </c>
      <c r="C20" s="289" t="s">
        <v>1554</v>
      </c>
      <c r="D20" s="289" t="s">
        <v>1555</v>
      </c>
      <c r="E20" s="289" t="s">
        <v>1556</v>
      </c>
      <c r="F20" s="305">
        <f t="shared" si="0"/>
        <v>165</v>
      </c>
      <c r="G20" s="459" t="s">
        <v>2652</v>
      </c>
      <c r="H20" s="459" t="s">
        <v>2653</v>
      </c>
      <c r="J20" s="298">
        <v>150</v>
      </c>
      <c r="K20" s="661">
        <f t="shared" si="1"/>
        <v>165</v>
      </c>
      <c r="L20" s="752">
        <f t="shared" si="2"/>
        <v>15</v>
      </c>
    </row>
    <row r="21" spans="1:12">
      <c r="A21" s="295"/>
      <c r="B21" s="292" t="s">
        <v>1557</v>
      </c>
      <c r="C21" s="796" t="s">
        <v>1558</v>
      </c>
      <c r="D21" s="797"/>
      <c r="E21" s="797"/>
      <c r="F21" s="797"/>
      <c r="G21" s="797"/>
      <c r="H21" s="798"/>
      <c r="K21" s="661">
        <f t="shared" si="1"/>
        <v>0</v>
      </c>
      <c r="L21" s="752">
        <f t="shared" si="2"/>
        <v>0</v>
      </c>
    </row>
    <row r="22" spans="1:12">
      <c r="A22" s="214" t="s">
        <v>1559</v>
      </c>
      <c r="B22" s="291" t="s">
        <v>1560</v>
      </c>
      <c r="C22" s="423" t="s">
        <v>1561</v>
      </c>
      <c r="D22" s="423" t="s">
        <v>1562</v>
      </c>
      <c r="E22" s="423" t="s">
        <v>1513</v>
      </c>
      <c r="F22" s="305">
        <f t="shared" si="0"/>
        <v>220.00000000000003</v>
      </c>
      <c r="G22" s="423" t="s">
        <v>2656</v>
      </c>
      <c r="H22" s="206" t="s">
        <v>2657</v>
      </c>
      <c r="J22" s="276">
        <v>200</v>
      </c>
      <c r="K22" s="661">
        <f t="shared" si="1"/>
        <v>220.00000000000003</v>
      </c>
      <c r="L22" s="752">
        <f t="shared" si="2"/>
        <v>20.000000000000028</v>
      </c>
    </row>
    <row r="23" spans="1:12">
      <c r="A23" s="295" t="s">
        <v>1563</v>
      </c>
      <c r="B23" s="291" t="s">
        <v>1564</v>
      </c>
      <c r="C23" s="289" t="s">
        <v>1565</v>
      </c>
      <c r="D23" s="289" t="s">
        <v>1565</v>
      </c>
      <c r="E23" s="289" t="s">
        <v>1513</v>
      </c>
      <c r="F23" s="305">
        <f t="shared" si="0"/>
        <v>220.00000000000003</v>
      </c>
      <c r="G23" s="459" t="s">
        <v>2654</v>
      </c>
      <c r="H23" s="459" t="s">
        <v>2655</v>
      </c>
      <c r="J23" s="298">
        <v>200</v>
      </c>
      <c r="K23" s="661">
        <f t="shared" si="1"/>
        <v>220.00000000000003</v>
      </c>
      <c r="L23" s="752">
        <f t="shared" si="2"/>
        <v>20.000000000000028</v>
      </c>
    </row>
    <row r="24" spans="1:12">
      <c r="A24" s="295"/>
      <c r="B24" s="292" t="s">
        <v>1566</v>
      </c>
      <c r="C24" s="796" t="s">
        <v>1567</v>
      </c>
      <c r="D24" s="797"/>
      <c r="E24" s="797"/>
      <c r="F24" s="797"/>
      <c r="G24" s="797"/>
      <c r="H24" s="798"/>
      <c r="K24" s="661">
        <f t="shared" si="1"/>
        <v>0</v>
      </c>
      <c r="L24" s="752">
        <f t="shared" si="2"/>
        <v>0</v>
      </c>
    </row>
    <row r="25" spans="1:12" ht="26.4">
      <c r="A25" s="295" t="s">
        <v>1568</v>
      </c>
      <c r="B25" s="291" t="s">
        <v>1569</v>
      </c>
      <c r="C25" s="289" t="s">
        <v>1570</v>
      </c>
      <c r="D25" s="289" t="s">
        <v>1571</v>
      </c>
      <c r="E25" s="289" t="s">
        <v>1513</v>
      </c>
      <c r="F25" s="305">
        <f t="shared" si="0"/>
        <v>165</v>
      </c>
      <c r="G25" s="459" t="s">
        <v>2658</v>
      </c>
      <c r="H25" s="459" t="s">
        <v>2659</v>
      </c>
      <c r="J25" s="298">
        <v>150</v>
      </c>
      <c r="K25" s="661">
        <f t="shared" si="1"/>
        <v>165</v>
      </c>
      <c r="L25" s="752">
        <f t="shared" si="2"/>
        <v>15</v>
      </c>
    </row>
    <row r="26" spans="1:12">
      <c r="A26" s="295"/>
      <c r="B26" s="292" t="s">
        <v>1572</v>
      </c>
      <c r="C26" s="796" t="s">
        <v>1573</v>
      </c>
      <c r="D26" s="797"/>
      <c r="E26" s="797"/>
      <c r="F26" s="797"/>
      <c r="G26" s="797"/>
      <c r="H26" s="798"/>
      <c r="K26" s="661">
        <f t="shared" si="1"/>
        <v>0</v>
      </c>
      <c r="L26" s="752">
        <f t="shared" si="2"/>
        <v>0</v>
      </c>
    </row>
    <row r="27" spans="1:12" ht="26.4">
      <c r="A27" s="295" t="s">
        <v>1574</v>
      </c>
      <c r="B27" s="291" t="s">
        <v>1575</v>
      </c>
      <c r="C27" s="289" t="s">
        <v>1576</v>
      </c>
      <c r="D27" s="289" t="s">
        <v>1577</v>
      </c>
      <c r="E27" s="289" t="s">
        <v>1578</v>
      </c>
      <c r="F27" s="305">
        <f t="shared" si="0"/>
        <v>660</v>
      </c>
      <c r="G27" s="459" t="s">
        <v>2686</v>
      </c>
      <c r="H27" s="459" t="s">
        <v>2687</v>
      </c>
      <c r="J27" s="276">
        <v>600</v>
      </c>
      <c r="K27" s="661">
        <f t="shared" si="1"/>
        <v>660</v>
      </c>
      <c r="L27" s="752">
        <f t="shared" si="2"/>
        <v>60</v>
      </c>
    </row>
    <row r="28" spans="1:12">
      <c r="A28" s="295" t="s">
        <v>1579</v>
      </c>
      <c r="B28" s="291" t="s">
        <v>1580</v>
      </c>
      <c r="C28" s="289" t="s">
        <v>1581</v>
      </c>
      <c r="D28" s="289" t="s">
        <v>1582</v>
      </c>
      <c r="E28" s="289" t="s">
        <v>1578</v>
      </c>
      <c r="F28" s="305">
        <f t="shared" si="0"/>
        <v>660</v>
      </c>
      <c r="G28" s="459" t="s">
        <v>2684</v>
      </c>
      <c r="H28" s="459" t="s">
        <v>2685</v>
      </c>
      <c r="J28" s="276">
        <v>600</v>
      </c>
      <c r="K28" s="661">
        <f t="shared" si="1"/>
        <v>660</v>
      </c>
      <c r="L28" s="752">
        <f t="shared" si="2"/>
        <v>60</v>
      </c>
    </row>
    <row r="29" spans="1:12" ht="26.4">
      <c r="A29" s="295" t="s">
        <v>1583</v>
      </c>
      <c r="B29" s="291" t="s">
        <v>1584</v>
      </c>
      <c r="C29" s="289" t="s">
        <v>1585</v>
      </c>
      <c r="D29" s="289" t="s">
        <v>1585</v>
      </c>
      <c r="E29" s="289" t="s">
        <v>1578</v>
      </c>
      <c r="F29" s="305">
        <f t="shared" si="0"/>
        <v>660</v>
      </c>
      <c r="G29" s="459" t="s">
        <v>2660</v>
      </c>
      <c r="H29" s="459" t="s">
        <v>2661</v>
      </c>
      <c r="J29" s="276">
        <v>600</v>
      </c>
      <c r="K29" s="661">
        <f t="shared" si="1"/>
        <v>660</v>
      </c>
      <c r="L29" s="752">
        <f t="shared" si="2"/>
        <v>60</v>
      </c>
    </row>
    <row r="30" spans="1:12">
      <c r="A30" s="295"/>
      <c r="B30" s="292" t="s">
        <v>1586</v>
      </c>
      <c r="C30" s="796" t="s">
        <v>1587</v>
      </c>
      <c r="D30" s="797"/>
      <c r="E30" s="797"/>
      <c r="F30" s="797"/>
      <c r="G30" s="797"/>
      <c r="H30" s="798"/>
      <c r="K30" s="661">
        <f t="shared" si="1"/>
        <v>0</v>
      </c>
      <c r="L30" s="752">
        <f t="shared" si="2"/>
        <v>0</v>
      </c>
    </row>
    <row r="31" spans="1:12" ht="52.8">
      <c r="A31" s="295" t="s">
        <v>1588</v>
      </c>
      <c r="B31" s="291" t="s">
        <v>1589</v>
      </c>
      <c r="C31" s="289" t="s">
        <v>1590</v>
      </c>
      <c r="D31" s="289" t="s">
        <v>1591</v>
      </c>
      <c r="E31" s="289" t="s">
        <v>1578</v>
      </c>
      <c r="F31" s="305">
        <f t="shared" si="0"/>
        <v>330</v>
      </c>
      <c r="G31" s="459" t="s">
        <v>2664</v>
      </c>
      <c r="H31" s="459" t="s">
        <v>2665</v>
      </c>
      <c r="J31" s="276">
        <v>300</v>
      </c>
      <c r="K31" s="661">
        <f t="shared" si="1"/>
        <v>330</v>
      </c>
      <c r="L31" s="752">
        <f t="shared" si="2"/>
        <v>30</v>
      </c>
    </row>
    <row r="32" spans="1:12" ht="18" customHeight="1">
      <c r="A32" s="295" t="s">
        <v>1592</v>
      </c>
      <c r="B32" s="291" t="s">
        <v>1544</v>
      </c>
      <c r="C32" s="289" t="s">
        <v>1593</v>
      </c>
      <c r="D32" s="289" t="s">
        <v>1594</v>
      </c>
      <c r="E32" s="289" t="s">
        <v>1578</v>
      </c>
      <c r="F32" s="305">
        <f t="shared" si="0"/>
        <v>385.00000000000006</v>
      </c>
      <c r="G32" s="459" t="s">
        <v>2666</v>
      </c>
      <c r="H32" s="459" t="s">
        <v>2667</v>
      </c>
      <c r="J32" s="276">
        <v>350</v>
      </c>
      <c r="K32" s="661">
        <f t="shared" si="1"/>
        <v>385.00000000000006</v>
      </c>
      <c r="L32" s="752">
        <f t="shared" si="2"/>
        <v>35.000000000000057</v>
      </c>
    </row>
    <row r="33" spans="1:12" ht="46.2" customHeight="1">
      <c r="A33" s="295" t="s">
        <v>1595</v>
      </c>
      <c r="B33" s="291" t="s">
        <v>1596</v>
      </c>
      <c r="C33" s="289" t="s">
        <v>1597</v>
      </c>
      <c r="D33" s="289" t="s">
        <v>1598</v>
      </c>
      <c r="E33" s="289" t="s">
        <v>1578</v>
      </c>
      <c r="F33" s="305">
        <f t="shared" si="0"/>
        <v>440.00000000000006</v>
      </c>
      <c r="G33" s="459" t="s">
        <v>2668</v>
      </c>
      <c r="H33" s="459" t="s">
        <v>2669</v>
      </c>
      <c r="J33" s="276">
        <v>400</v>
      </c>
      <c r="K33" s="661">
        <f t="shared" si="1"/>
        <v>440.00000000000006</v>
      </c>
      <c r="L33" s="752">
        <f t="shared" si="2"/>
        <v>40.000000000000057</v>
      </c>
    </row>
    <row r="34" spans="1:12" ht="39.6">
      <c r="A34" s="295" t="s">
        <v>1599</v>
      </c>
      <c r="B34" s="291" t="s">
        <v>1600</v>
      </c>
      <c r="C34" s="289" t="s">
        <v>1601</v>
      </c>
      <c r="D34" s="289" t="s">
        <v>1602</v>
      </c>
      <c r="E34" s="289" t="s">
        <v>1578</v>
      </c>
      <c r="F34" s="305">
        <f t="shared" si="0"/>
        <v>385.00000000000006</v>
      </c>
      <c r="G34" s="459" t="s">
        <v>2670</v>
      </c>
      <c r="H34" s="459" t="s">
        <v>2671</v>
      </c>
      <c r="J34" s="276">
        <v>350</v>
      </c>
      <c r="K34" s="661">
        <f t="shared" si="1"/>
        <v>385.00000000000006</v>
      </c>
      <c r="L34" s="752">
        <f t="shared" si="2"/>
        <v>35.000000000000057</v>
      </c>
    </row>
    <row r="35" spans="1:12">
      <c r="A35" s="295" t="s">
        <v>1603</v>
      </c>
      <c r="B35" s="291" t="s">
        <v>1604</v>
      </c>
      <c r="C35" s="289" t="s">
        <v>1605</v>
      </c>
      <c r="D35" s="289" t="s">
        <v>1606</v>
      </c>
      <c r="E35" s="289" t="s">
        <v>1578</v>
      </c>
      <c r="F35" s="305">
        <f t="shared" si="0"/>
        <v>220.00000000000003</v>
      </c>
      <c r="G35" s="459" t="s">
        <v>2672</v>
      </c>
      <c r="H35" s="459" t="s">
        <v>2673</v>
      </c>
      <c r="J35" s="276">
        <v>200</v>
      </c>
      <c r="K35" s="661">
        <f t="shared" si="1"/>
        <v>220.00000000000003</v>
      </c>
      <c r="L35" s="752">
        <f t="shared" si="2"/>
        <v>20.000000000000028</v>
      </c>
    </row>
    <row r="36" spans="1:12" ht="26.4">
      <c r="A36" s="295" t="s">
        <v>1607</v>
      </c>
      <c r="B36" s="291" t="s">
        <v>1608</v>
      </c>
      <c r="C36" s="290" t="s">
        <v>1609</v>
      </c>
      <c r="D36" s="290" t="s">
        <v>1610</v>
      </c>
      <c r="E36" s="290" t="s">
        <v>1578</v>
      </c>
      <c r="F36" s="305">
        <f t="shared" si="0"/>
        <v>715.00000000000011</v>
      </c>
      <c r="G36" s="459" t="s">
        <v>2674</v>
      </c>
      <c r="H36" s="459" t="s">
        <v>2675</v>
      </c>
      <c r="J36" s="305">
        <v>650</v>
      </c>
      <c r="K36" s="661">
        <f t="shared" si="1"/>
        <v>715.00000000000011</v>
      </c>
      <c r="L36" s="752">
        <f t="shared" si="2"/>
        <v>65.000000000000114</v>
      </c>
    </row>
    <row r="37" spans="1:12" ht="26.4">
      <c r="A37" s="295" t="s">
        <v>1611</v>
      </c>
      <c r="B37" s="291" t="s">
        <v>1612</v>
      </c>
      <c r="C37" s="290" t="s">
        <v>1613</v>
      </c>
      <c r="D37" s="290" t="s">
        <v>1614</v>
      </c>
      <c r="E37" s="290" t="s">
        <v>1578</v>
      </c>
      <c r="F37" s="305">
        <f t="shared" si="0"/>
        <v>550</v>
      </c>
      <c r="G37" s="459" t="s">
        <v>2676</v>
      </c>
      <c r="H37" s="459" t="s">
        <v>2677</v>
      </c>
      <c r="J37" s="305">
        <v>500</v>
      </c>
      <c r="K37" s="661">
        <f t="shared" si="1"/>
        <v>550</v>
      </c>
      <c r="L37" s="752">
        <f t="shared" si="2"/>
        <v>50</v>
      </c>
    </row>
    <row r="38" spans="1:12">
      <c r="A38" s="295"/>
      <c r="B38" s="292" t="s">
        <v>1615</v>
      </c>
      <c r="C38" s="796" t="s">
        <v>1616</v>
      </c>
      <c r="D38" s="797"/>
      <c r="E38" s="797"/>
      <c r="F38" s="797"/>
      <c r="G38" s="797"/>
      <c r="H38" s="798"/>
      <c r="K38" s="661">
        <f t="shared" si="1"/>
        <v>0</v>
      </c>
      <c r="L38" s="752">
        <f t="shared" si="2"/>
        <v>0</v>
      </c>
    </row>
    <row r="39" spans="1:12" ht="26.4">
      <c r="A39" s="295" t="s">
        <v>1617</v>
      </c>
      <c r="B39" s="291" t="s">
        <v>1618</v>
      </c>
      <c r="C39" s="289" t="s">
        <v>1619</v>
      </c>
      <c r="D39" s="289" t="s">
        <v>1620</v>
      </c>
      <c r="E39" s="289" t="s">
        <v>1513</v>
      </c>
      <c r="F39" s="305">
        <f t="shared" si="0"/>
        <v>220.00000000000003</v>
      </c>
      <c r="G39" s="459" t="s">
        <v>2678</v>
      </c>
      <c r="H39" s="459" t="s">
        <v>2679</v>
      </c>
      <c r="J39" s="276">
        <v>200</v>
      </c>
      <c r="K39" s="661">
        <f t="shared" si="1"/>
        <v>220.00000000000003</v>
      </c>
      <c r="L39" s="752">
        <f t="shared" si="2"/>
        <v>20.000000000000028</v>
      </c>
    </row>
    <row r="40" spans="1:12">
      <c r="A40" s="295"/>
      <c r="B40" s="292" t="s">
        <v>1621</v>
      </c>
      <c r="C40" s="796" t="s">
        <v>1622</v>
      </c>
      <c r="D40" s="797"/>
      <c r="E40" s="797"/>
      <c r="F40" s="797"/>
      <c r="G40" s="797"/>
      <c r="H40" s="798"/>
      <c r="K40" s="661">
        <f t="shared" si="1"/>
        <v>0</v>
      </c>
      <c r="L40" s="752">
        <f t="shared" si="2"/>
        <v>0</v>
      </c>
    </row>
    <row r="41" spans="1:12" ht="16.95" customHeight="1">
      <c r="A41" s="295" t="s">
        <v>1623</v>
      </c>
      <c r="B41" s="306" t="s">
        <v>1624</v>
      </c>
      <c r="C41" s="290" t="s">
        <v>1625</v>
      </c>
      <c r="D41" s="290" t="s">
        <v>1626</v>
      </c>
      <c r="E41" s="290" t="s">
        <v>1513</v>
      </c>
      <c r="F41" s="305">
        <f t="shared" si="0"/>
        <v>220.00000000000003</v>
      </c>
      <c r="G41" s="459" t="s">
        <v>2680</v>
      </c>
      <c r="H41" s="459" t="s">
        <v>2681</v>
      </c>
      <c r="J41" s="305">
        <v>200</v>
      </c>
      <c r="K41" s="661">
        <f t="shared" si="1"/>
        <v>220.00000000000003</v>
      </c>
      <c r="L41" s="752">
        <f t="shared" si="2"/>
        <v>20.000000000000028</v>
      </c>
    </row>
    <row r="42" spans="1:12" ht="26.4">
      <c r="A42" s="295" t="s">
        <v>1627</v>
      </c>
      <c r="B42" s="306" t="s">
        <v>1628</v>
      </c>
      <c r="C42" s="290" t="s">
        <v>3104</v>
      </c>
      <c r="D42" s="290" t="s">
        <v>3105</v>
      </c>
      <c r="E42" s="290" t="s">
        <v>1513</v>
      </c>
      <c r="F42" s="305">
        <f t="shared" si="0"/>
        <v>550</v>
      </c>
      <c r="G42" s="459" t="s">
        <v>2680</v>
      </c>
      <c r="H42" s="459" t="s">
        <v>2681</v>
      </c>
      <c r="J42" s="305">
        <v>500</v>
      </c>
      <c r="K42" s="661">
        <f t="shared" si="1"/>
        <v>550</v>
      </c>
      <c r="L42" s="752">
        <f t="shared" si="2"/>
        <v>50</v>
      </c>
    </row>
    <row r="43" spans="1:12">
      <c r="A43" s="295"/>
      <c r="B43" s="293" t="s">
        <v>1629</v>
      </c>
      <c r="C43" s="920" t="s">
        <v>1630</v>
      </c>
      <c r="D43" s="921"/>
      <c r="E43" s="921"/>
      <c r="F43" s="921"/>
      <c r="G43" s="921"/>
      <c r="H43" s="922"/>
      <c r="K43" s="661">
        <f t="shared" si="1"/>
        <v>0</v>
      </c>
      <c r="L43" s="752">
        <f t="shared" si="2"/>
        <v>0</v>
      </c>
    </row>
    <row r="44" spans="1:12" ht="18.600000000000001" customHeight="1">
      <c r="A44" s="295" t="s">
        <v>1631</v>
      </c>
      <c r="B44" s="306" t="s">
        <v>1632</v>
      </c>
      <c r="C44" s="290" t="s">
        <v>1633</v>
      </c>
      <c r="D44" s="290" t="s">
        <v>1634</v>
      </c>
      <c r="E44" s="290" t="s">
        <v>1513</v>
      </c>
      <c r="F44" s="305">
        <f t="shared" si="0"/>
        <v>770.00000000000011</v>
      </c>
      <c r="G44" s="459" t="s">
        <v>2688</v>
      </c>
      <c r="H44" s="459" t="s">
        <v>2689</v>
      </c>
      <c r="J44" s="305">
        <v>700</v>
      </c>
      <c r="K44" s="661">
        <f t="shared" si="1"/>
        <v>770.00000000000011</v>
      </c>
      <c r="L44" s="752">
        <f t="shared" si="2"/>
        <v>70.000000000000114</v>
      </c>
    </row>
    <row r="45" spans="1:12">
      <c r="A45" s="295"/>
      <c r="B45" s="293" t="s">
        <v>1635</v>
      </c>
      <c r="C45" s="920" t="s">
        <v>1636</v>
      </c>
      <c r="D45" s="921"/>
      <c r="E45" s="921"/>
      <c r="F45" s="921"/>
      <c r="G45" s="921"/>
      <c r="H45" s="922"/>
      <c r="K45" s="661">
        <f t="shared" si="1"/>
        <v>0</v>
      </c>
      <c r="L45" s="752">
        <f t="shared" si="2"/>
        <v>0</v>
      </c>
    </row>
    <row r="46" spans="1:12" ht="26.4">
      <c r="A46" s="295" t="s">
        <v>1637</v>
      </c>
      <c r="B46" s="306" t="s">
        <v>1638</v>
      </c>
      <c r="C46" s="290" t="s">
        <v>1639</v>
      </c>
      <c r="D46" s="290" t="s">
        <v>1640</v>
      </c>
      <c r="E46" s="290" t="s">
        <v>1513</v>
      </c>
      <c r="F46" s="305">
        <f t="shared" si="0"/>
        <v>275</v>
      </c>
      <c r="G46" s="459" t="s">
        <v>2646</v>
      </c>
      <c r="H46" s="459" t="s">
        <v>2647</v>
      </c>
      <c r="J46" s="305">
        <v>250</v>
      </c>
      <c r="K46" s="661">
        <f t="shared" si="1"/>
        <v>275</v>
      </c>
      <c r="L46" s="752">
        <f t="shared" si="2"/>
        <v>25</v>
      </c>
    </row>
    <row r="47" spans="1:12">
      <c r="A47" s="295"/>
      <c r="B47" s="293" t="s">
        <v>1641</v>
      </c>
      <c r="C47" s="294" t="s">
        <v>1642</v>
      </c>
      <c r="D47" s="290"/>
      <c r="E47" s="290"/>
      <c r="F47" s="305"/>
      <c r="G47" s="459"/>
      <c r="H47" s="459"/>
      <c r="K47" s="661">
        <f t="shared" si="1"/>
        <v>0</v>
      </c>
      <c r="L47" s="752">
        <f t="shared" si="2"/>
        <v>0</v>
      </c>
    </row>
    <row r="48" spans="1:12">
      <c r="A48" s="295" t="s">
        <v>1643</v>
      </c>
      <c r="B48" s="306" t="s">
        <v>1644</v>
      </c>
      <c r="C48" s="290" t="s">
        <v>1645</v>
      </c>
      <c r="D48" s="290" t="s">
        <v>1646</v>
      </c>
      <c r="E48" s="290" t="s">
        <v>1513</v>
      </c>
      <c r="F48" s="305">
        <f t="shared" si="0"/>
        <v>220.00000000000003</v>
      </c>
      <c r="G48" s="459" t="s">
        <v>2690</v>
      </c>
      <c r="H48" s="459" t="s">
        <v>2691</v>
      </c>
      <c r="J48" s="305">
        <v>200</v>
      </c>
      <c r="K48" s="661">
        <f t="shared" si="1"/>
        <v>220.00000000000003</v>
      </c>
      <c r="L48" s="752">
        <f t="shared" si="2"/>
        <v>20.000000000000028</v>
      </c>
    </row>
    <row r="49" spans="1:12">
      <c r="A49" s="295"/>
      <c r="B49" s="293" t="s">
        <v>1647</v>
      </c>
      <c r="C49" s="920" t="s">
        <v>1648</v>
      </c>
      <c r="D49" s="921"/>
      <c r="E49" s="921"/>
      <c r="F49" s="921"/>
      <c r="G49" s="921"/>
      <c r="H49" s="922"/>
      <c r="K49" s="661">
        <f t="shared" si="1"/>
        <v>0</v>
      </c>
      <c r="L49" s="752">
        <f t="shared" si="2"/>
        <v>0</v>
      </c>
    </row>
    <row r="50" spans="1:12" ht="39.6">
      <c r="A50" s="295" t="s">
        <v>1649</v>
      </c>
      <c r="B50" s="295" t="s">
        <v>1650</v>
      </c>
      <c r="C50" s="283" t="s">
        <v>1651</v>
      </c>
      <c r="D50" s="283" t="s">
        <v>1652</v>
      </c>
      <c r="E50" s="290" t="s">
        <v>1513</v>
      </c>
      <c r="F50" s="305">
        <f t="shared" si="0"/>
        <v>770.00000000000011</v>
      </c>
      <c r="G50" s="459" t="s">
        <v>2692</v>
      </c>
      <c r="H50" s="459" t="s">
        <v>2693</v>
      </c>
      <c r="J50" s="299">
        <v>700</v>
      </c>
      <c r="K50" s="661">
        <f t="shared" si="1"/>
        <v>770.00000000000011</v>
      </c>
      <c r="L50" s="752">
        <f t="shared" si="2"/>
        <v>70.000000000000114</v>
      </c>
    </row>
    <row r="51" spans="1:12" ht="39.6">
      <c r="A51" s="295" t="s">
        <v>1653</v>
      </c>
      <c r="B51" s="295" t="s">
        <v>1654</v>
      </c>
      <c r="C51" s="283" t="s">
        <v>1655</v>
      </c>
      <c r="D51" s="283" t="s">
        <v>1656</v>
      </c>
      <c r="E51" s="290" t="s">
        <v>1513</v>
      </c>
      <c r="F51" s="305">
        <f t="shared" si="0"/>
        <v>1017.5000000000001</v>
      </c>
      <c r="G51" s="459" t="s">
        <v>2692</v>
      </c>
      <c r="H51" s="459" t="s">
        <v>2693</v>
      </c>
      <c r="J51" s="299">
        <v>925</v>
      </c>
      <c r="K51" s="661">
        <f t="shared" si="1"/>
        <v>1017.5000000000001</v>
      </c>
      <c r="L51" s="752">
        <f t="shared" si="2"/>
        <v>92.500000000000114</v>
      </c>
    </row>
    <row r="52" spans="1:12" ht="39.6">
      <c r="A52" s="295" t="s">
        <v>1657</v>
      </c>
      <c r="B52" s="295" t="s">
        <v>1658</v>
      </c>
      <c r="C52" s="283" t="s">
        <v>1659</v>
      </c>
      <c r="D52" s="283" t="s">
        <v>1660</v>
      </c>
      <c r="E52" s="290" t="s">
        <v>1513</v>
      </c>
      <c r="F52" s="305">
        <f t="shared" si="0"/>
        <v>1265</v>
      </c>
      <c r="G52" s="459" t="s">
        <v>2692</v>
      </c>
      <c r="H52" s="459" t="s">
        <v>2693</v>
      </c>
      <c r="J52" s="299">
        <v>1150</v>
      </c>
      <c r="K52" s="661">
        <f t="shared" si="1"/>
        <v>1265</v>
      </c>
      <c r="L52" s="752">
        <f t="shared" si="2"/>
        <v>115</v>
      </c>
    </row>
    <row r="53" spans="1:12">
      <c r="A53" s="295"/>
      <c r="B53" s="278" t="s">
        <v>1661</v>
      </c>
      <c r="C53" s="785" t="s">
        <v>1662</v>
      </c>
      <c r="D53" s="786"/>
      <c r="E53" s="786"/>
      <c r="F53" s="786"/>
      <c r="G53" s="786"/>
      <c r="H53" s="787"/>
      <c r="K53" s="661">
        <f t="shared" si="1"/>
        <v>0</v>
      </c>
      <c r="L53" s="752">
        <f t="shared" si="2"/>
        <v>0</v>
      </c>
    </row>
    <row r="54" spans="1:12" ht="26.4">
      <c r="A54" s="295" t="s">
        <v>1663</v>
      </c>
      <c r="B54" s="295" t="s">
        <v>1664</v>
      </c>
      <c r="C54" s="304" t="s">
        <v>1665</v>
      </c>
      <c r="D54" s="304" t="s">
        <v>1662</v>
      </c>
      <c r="E54" s="277" t="s">
        <v>1666</v>
      </c>
      <c r="F54" s="305">
        <f t="shared" si="0"/>
        <v>1507.0000000000002</v>
      </c>
      <c r="G54" s="459" t="s">
        <v>2694</v>
      </c>
      <c r="H54" s="459" t="s">
        <v>2695</v>
      </c>
      <c r="J54" s="297">
        <v>1370</v>
      </c>
      <c r="K54" s="661">
        <f t="shared" si="1"/>
        <v>1507.0000000000002</v>
      </c>
      <c r="L54" s="752">
        <f t="shared" si="2"/>
        <v>137.00000000000023</v>
      </c>
    </row>
    <row r="55" spans="1:12">
      <c r="A55" s="285"/>
      <c r="B55" s="300"/>
      <c r="C55" s="301"/>
      <c r="D55" s="301"/>
      <c r="E55" s="302"/>
      <c r="F55" s="303"/>
    </row>
    <row r="56" spans="1:12">
      <c r="A56" s="285"/>
      <c r="B56" s="300"/>
      <c r="C56" s="301"/>
      <c r="D56" s="301"/>
      <c r="E56" s="302"/>
      <c r="F56" s="303"/>
    </row>
    <row r="57" spans="1:12">
      <c r="A57" s="285"/>
      <c r="B57" s="286"/>
      <c r="C57" s="286" t="s">
        <v>413</v>
      </c>
      <c r="D57" s="286"/>
      <c r="E57" s="767" t="s">
        <v>414</v>
      </c>
      <c r="F57" s="767"/>
    </row>
  </sheetData>
  <mergeCells count="17">
    <mergeCell ref="C30:H30"/>
    <mergeCell ref="C38:H38"/>
    <mergeCell ref="C40:H40"/>
    <mergeCell ref="B2:F2"/>
    <mergeCell ref="E57:F57"/>
    <mergeCell ref="C3:F3"/>
    <mergeCell ref="C6:H6"/>
    <mergeCell ref="C7:H7"/>
    <mergeCell ref="C17:H17"/>
    <mergeCell ref="C19:H19"/>
    <mergeCell ref="C21:H21"/>
    <mergeCell ref="C43:H43"/>
    <mergeCell ref="C45:H45"/>
    <mergeCell ref="C49:H49"/>
    <mergeCell ref="C53:H53"/>
    <mergeCell ref="C24:H24"/>
    <mergeCell ref="C26:H26"/>
  </mergeCells>
  <pageMargins left="0.70866141732283472" right="0.70866141732283472" top="0.35433070866141736" bottom="0.35433070866141736" header="0.31496062992125984" footer="0.31496062992125984"/>
  <pageSetup paperSize="9" scale="67" fitToHeight="0" orientation="landscape" r:id="rId1"/>
  <ignoredErrors>
    <ignoredError sqref="B7 A8:A16 A36:A54 A17:A35" numberStoredAsText="1"/>
    <ignoredError sqref="B8:B16 B36:B54 B17:B35" twoDigitTextYea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Титульный</vt:lpstr>
      <vt:lpstr>Консультации</vt:lpstr>
      <vt:lpstr>Мед осмотры</vt:lpstr>
      <vt:lpstr>Вакцины</vt:lpstr>
      <vt:lpstr>УЗИ</vt:lpstr>
      <vt:lpstr>Функцион иссл-я</vt:lpstr>
      <vt:lpstr>Лаборатор</vt:lpstr>
      <vt:lpstr>Рентген КТ МРТ</vt:lpstr>
      <vt:lpstr>Физиотерап</vt:lpstr>
      <vt:lpstr>Госпитализация</vt:lpstr>
      <vt:lpstr>Дневной стац</vt:lpstr>
      <vt:lpstr>Наркоз</vt:lpstr>
      <vt:lpstr>Сервис</vt:lpstr>
      <vt:lpstr>Патанатомия</vt:lpstr>
      <vt:lpstr>Разное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moshkov.dv</dc:creator>
  <cp:lastModifiedBy>kostrigina.sy</cp:lastModifiedBy>
  <cp:lastPrinted>2021-06-25T10:32:37Z</cp:lastPrinted>
  <dcterms:created xsi:type="dcterms:W3CDTF">2018-04-03T11:14:26Z</dcterms:created>
  <dcterms:modified xsi:type="dcterms:W3CDTF">2021-09-03T10:05:19Z</dcterms:modified>
</cp:coreProperties>
</file>